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ESF!$A$1:$F$62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F48" i="5" s="1"/>
  <c r="E26" i="5"/>
  <c r="C28" i="5"/>
  <c r="E48" i="5" l="1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<sst xmlns="http://schemas.openxmlformats.org/spreadsheetml/2006/main" count="66" uniqueCount="65">
  <si>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</si>
  <si>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</si>
  <si>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</si>
  <si>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</si>
  <si>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</si>
  <si>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</si>
  <si>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</si>
  <si>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</si>
  <si>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</si>
  <si>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</si>
  <si>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</si>
  <si>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</si>
  <si>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</si>
  <si>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</si>
  <si>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</si>
  <si>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</si>
  <si>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</si>
  <si>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</si>
  <si>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</si>
  <si>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</si>
  <si>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</si>
  <si>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</si>
  <si>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</si>
  <si>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</si>
  <si>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</si>
  <si>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</si>
  <si>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</si>
  <si>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</si>
  <si>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</si>
  <si>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</si>
  <si>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</si>
  <si>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</si>
  <si>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</si>
  <si>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</si>
  <si>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</si>
  <si>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</si>
  <si>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</si>
  <si>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</si>
  <si>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</si>
  <si>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</si>
  <si>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</si>
  <si>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</si>
  <si>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</si>
  <si>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</si>
  <si>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</si>
  <si>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</si>
  <si>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</si>
  <si>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</si>
  <si>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</si>
  <si>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</si>
  <si>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</si>
  <si>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</si>
  <si>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</si>
  <si>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</si>
  <si>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</si>
  <si>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</si>
  <si>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</si>
  <si>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</si>
  <si>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</si>
  <si>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</si>
  <si>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Diciembre de 2025
(Cifras en Pesos)</t>
  </si>
  <si>
    <t>Prof. José Luis Rivas Loyola</t>
  </si>
  <si>
    <t>Lic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</si>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</sst>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8" fillId="0" borderId="0" xfId="8" applyFont="1" applyAlignment="1" applyProtection="1">
      <alignment horizontal="center" vertical="top" wrapText="1"/>
      <protection locked="0"/>
    </xf>
    <xf numFmtId="4" fontId="8" fillId="0" borderId="0" xfId="8" applyNumberFormat="1" applyFont="1" applyAlignment="1" applyProtection="1">
      <alignment horizontal="center" vertical="top"/>
      <protection locked="0"/>
    </xf>
    <xf numFmtId="0" fontId="9" fillId="0" borderId="0" xfId="0" applyFont="1"/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942975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2975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2"/>
  <sheetViews>
    <sheetView tabSelected="1" view="pageBreakPreview" zoomScaleNormal="100" zoomScaleSheetLayoutView="100" workbookViewId="0">
      <selection activeCell="A62" sqref="A62:C62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62.2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33126098.780000001</v>
      </c>
      <c r="C5" s="20">
        <v>14623004.59</v>
      </c>
      <c r="D5" s="9" t="s">
        <v>36</v>
      </c>
      <c r="E5" s="20">
        <v>2897515.24</v>
      </c>
      <c r="F5" s="23">
        <v>3033440.57</v>
      </c>
    </row>
    <row r="6" spans="1:6" x14ac:dyDescent="0.2">
      <c r="A6" s="9" t="s">
        <v>23</v>
      </c>
      <c r="B6" s="20">
        <v>3365728.58</v>
      </c>
      <c r="C6" s="20">
        <v>3087891.25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4442827.71</v>
      </c>
      <c r="C7" s="20">
        <v>1752279.58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40934655.07</v>
      </c>
      <c r="C13" s="22">
        <f>SUM(C5:C11)</f>
        <v>19463175.420000002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2897515.24</v>
      </c>
      <c r="F14" s="27">
        <f>SUM(F5:F12)</f>
        <v>3033440.57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293669435.55000001</v>
      </c>
      <c r="C18" s="20">
        <v>272785202.50999999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34661225.07</v>
      </c>
      <c r="C19" s="20">
        <v>30760557.73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-19485510.219999999</v>
      </c>
      <c r="C21" s="20">
        <v>-16837132.18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5012322.9000000004</v>
      </c>
      <c r="C22" s="20">
        <v>4775856.9000000004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313006527.57999992</v>
      </c>
      <c r="C26" s="22">
        <f>SUM(C16:C24)</f>
        <v>290633539.23999995</v>
      </c>
      <c r="D26" s="12" t="s">
        <v>50</v>
      </c>
      <c r="E26" s="22">
        <f>SUM(E24+E14)</f>
        <v>2897515.24</v>
      </c>
      <c r="F26" s="27">
        <f>SUM(F14+F24)</f>
        <v>3033440.57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353941182.64999992</v>
      </c>
      <c r="C28" s="22">
        <f>C13+C26</f>
        <v>310096714.65999997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6882418.9299999997</v>
      </c>
      <c r="F30" s="27">
        <f>SUM(F31:F33)</f>
        <v>6882418.9299999997</v>
      </c>
    </row>
    <row r="31" spans="1:6" x14ac:dyDescent="0.2">
      <c r="A31" s="16"/>
      <c r="B31" s="14"/>
      <c r="C31" s="15"/>
      <c r="D31" s="9" t="s">
        <v>2</v>
      </c>
      <c r="E31" s="20">
        <v>6071228.9299999997</v>
      </c>
      <c r="F31" s="23">
        <v>6071228.9299999997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344161248.48000002</v>
      </c>
      <c r="F35" s="27">
        <f>SUM(F36:F40)</f>
        <v>300140101.63999999</v>
      </c>
    </row>
    <row r="36" spans="1:6" x14ac:dyDescent="0.2">
      <c r="A36" s="16"/>
      <c r="B36" s="14"/>
      <c r="C36" s="15"/>
      <c r="D36" s="9" t="s">
        <v>46</v>
      </c>
      <c r="E36" s="20">
        <v>43980393.32</v>
      </c>
      <c r="F36" s="23">
        <v>20594986.82</v>
      </c>
    </row>
    <row r="37" spans="1:6" x14ac:dyDescent="0.2">
      <c r="A37" s="16"/>
      <c r="B37" s="14"/>
      <c r="C37" s="15"/>
      <c r="D37" s="9" t="s">
        <v>14</v>
      </c>
      <c r="E37" s="20">
        <v>299089120.16000003</v>
      </c>
      <c r="F37" s="23">
        <v>278453379.81999999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351043667.41000003</v>
      </c>
      <c r="F46" s="27">
        <f>SUM(F42+F35+F30)</f>
        <v>307022520.56999999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353941182.65000004</v>
      </c>
      <c r="F48" s="22">
        <f>F46+F26</f>
        <v>310055961.13999999</v>
      </c>
    </row>
    <row r="49" spans="1:9" x14ac:dyDescent="0.2">
      <c r="A49" s="13"/>
      <c r="B49" s="14"/>
      <c r="C49" s="14"/>
      <c r="D49" s="18"/>
      <c r="E49" s="15"/>
      <c r="F49" s="15"/>
    </row>
    <row r="51" spans="1:9" ht="12.75" x14ac:dyDescent="0.2">
      <c r="A51" s="19" t="s">
        <v>59</v>
      </c>
    </row>
    <row r="61" spans="1:9" ht="14.25" x14ac:dyDescent="0.2">
      <c r="A61" s="31" t="s">
        <v>61</v>
      </c>
      <c r="B61" s="31"/>
      <c r="C61" s="31"/>
      <c r="D61" s="32" t="s">
        <v>62</v>
      </c>
      <c r="E61" s="32"/>
      <c r="F61" s="32"/>
      <c r="G61" s="33"/>
      <c r="H61" s="33"/>
      <c r="I61" s="33"/>
    </row>
    <row r="62" spans="1:9" ht="14.25" x14ac:dyDescent="0.2">
      <c r="A62" s="31" t="s">
        <v>63</v>
      </c>
      <c r="B62" s="31"/>
      <c r="C62" s="31"/>
      <c r="D62" s="32" t="s">
        <v>64</v>
      </c>
      <c r="E62" s="32"/>
      <c r="F62" s="32"/>
      <c r="G62" s="33"/>
      <c r="H62" s="33"/>
      <c r="I62" s="33"/>
    </row>
  </sheetData>
  <sheetProtection formatCells="0" formatColumns="0" formatRows="0" autoFilter="0"/>
  <mergeCells count="5">
    <mergeCell ref="A1:F1"/>
    <mergeCell ref="A61:C61"/>
    <mergeCell ref="D61:F61"/>
    <mergeCell ref="A62:C62"/>
    <mergeCell ref="D62:F62"/>
  </mergeCells>
  <printOptions horizontalCentered="1"/>
  <pageMargins left="0.59055118110236227" right="0.59055118110236227" top="0.78740157480314965" bottom="0.78740157480314965" header="0" footer="0"/>
  <pageSetup scale="69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2026-02-03T23:15:22Z</cp:lastPrinted>
  <dcterms:created xsi:type="dcterms:W3CDTF">2012-12-11T20:26:08Z</dcterms:created>
  <dcterms:modified xsi:type="dcterms:W3CDTF">2026-02-03T23:15:37Z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