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0" yWindow="0" windowWidth="21600" windowHeight="10080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62913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B3" i="2" l="1"/>
  <c r="D3" i="2"/>
  <c r="C3" i="2"/>
  <c r="E12" i="2"/>
  <c r="F12" i="2"/>
  <c r="E4" i="2"/>
  <c r="F4" i="2"/>
  <c r="F3" i="2" l="1"/>
  <c r="E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<sst xmlns="http://schemas.openxmlformats.org/spreadsheetml/2006/main" count="27" uniqueCount="27">
  <si>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</si>
  <si>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</si>
  <si>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</si>
  <si>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</si>
  <si>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</si>
  <si>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</si>
  <si>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</si>
  <si>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</si>
  <si>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</si>
  <si>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</si>
  <si>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</si>
  <si>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</si>
  <si>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</si>
  <si>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</si>
  <si>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</si>
  <si>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</si>
  <si>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</si>
  <si>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</si>
  <si>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</si>
  <si>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</si>
  <si>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</si>
  <si>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</si>
  <si>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</si>
  <si>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</si>
  <si>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</si>
  <si>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</si>
  <si>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del Municipio de Atarjea
Estado Analítico del Activo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</si>
</sst>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Fill="1" applyBorder="1" applyAlignment="1">
      <alignment horizontal="left" vertical="top" indent="1"/>
    </xf>
    <xf numFmtId="0" fontId="2" fillId="0" borderId="4" xfId="8" applyFont="1" applyFill="1" applyBorder="1" applyAlignment="1">
      <alignment horizontal="left" vertical="top" indent="2"/>
    </xf>
    <xf numFmtId="0" fontId="3" fillId="0" borderId="4" xfId="8" applyFont="1" applyFill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Normal="100" workbookViewId="0">
      <selection sqref="A1:F1"/>
    </sheetView>
  </sheetViews>
  <sheetFormatPr baseColWidth="10" defaultColWidth="12" defaultRowHeight="10.199999999999999" x14ac:dyDescent="0.2"/>
  <cols>
    <col min="1" max="1" width="65.85546875" style="1" customWidth="1"/>
    <col min="2" max="6" width="20.8554687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ht="20.399999999999999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3893105.1100000003</v>
      </c>
      <c r="C3" s="8">
        <f t="shared" ref="C3:F3" si="0">C4+C12</f>
        <v>5336845.07</v>
      </c>
      <c r="D3" s="8">
        <f t="shared" si="0"/>
        <v>5083005.8899999997</v>
      </c>
      <c r="E3" s="8">
        <f t="shared" si="0"/>
        <v>4146944.29</v>
      </c>
      <c r="F3" s="8">
        <f t="shared" si="0"/>
        <v>253839.18000000028</v>
      </c>
    </row>
    <row r="4" spans="1:6" x14ac:dyDescent="0.2">
      <c r="A4" s="5" t="s">
        <v>4</v>
      </c>
      <c r="B4" s="8">
        <f>SUM(B5:B11)</f>
        <v>3807831.79</v>
      </c>
      <c r="C4" s="8">
        <f>SUM(C5:C11)</f>
        <v>4721679.07</v>
      </c>
      <c r="D4" s="8">
        <f>SUM(D5:D11)</f>
        <v>4697418.96</v>
      </c>
      <c r="E4" s="8">
        <f>SUM(E5:E11)</f>
        <v>3832091.9000000004</v>
      </c>
      <c r="F4" s="8">
        <f>SUM(F5:F11)</f>
        <v>24260.110000000452</v>
      </c>
    </row>
    <row r="5" spans="1:6" x14ac:dyDescent="0.2">
      <c r="A5" s="6" t="s">
        <v>5</v>
      </c>
      <c r="B5" s="9">
        <v>3239697.54</v>
      </c>
      <c r="C5" s="9">
        <v>4527909.9800000004</v>
      </c>
      <c r="D5" s="9">
        <v>4507304.75</v>
      </c>
      <c r="E5" s="9">
        <f>B5+C5-D5</f>
        <v>3260302.7700000005</v>
      </c>
      <c r="F5" s="9">
        <f t="shared" ref="F5:F11" si="1">E5-B5</f>
        <v>20605.230000000447</v>
      </c>
    </row>
    <row r="6" spans="1:6" x14ac:dyDescent="0.2">
      <c r="A6" s="6" t="s">
        <v>6</v>
      </c>
      <c r="B6" s="9">
        <v>568134.25</v>
      </c>
      <c r="C6" s="9">
        <v>193769.09</v>
      </c>
      <c r="D6" s="9">
        <v>190114.21</v>
      </c>
      <c r="E6" s="9">
        <f t="shared" ref="E6:E11" si="2">B6+C6-D6</f>
        <v>571789.13</v>
      </c>
      <c r="F6" s="9">
        <f t="shared" si="1"/>
        <v>3654.8800000000047</v>
      </c>
    </row>
    <row r="7" spans="1:6" x14ac:dyDescent="0.2">
      <c r="A7" s="6" t="s">
        <v>7</v>
      </c>
      <c r="B7" s="9">
        <v>0</v>
      </c>
      <c r="C7" s="9">
        <v>0</v>
      </c>
      <c r="D7" s="9">
        <v>0</v>
      </c>
      <c r="E7" s="9">
        <f t="shared" si="2"/>
        <v>0</v>
      </c>
      <c r="F7" s="9">
        <f t="shared" si="1"/>
        <v>0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85273.320000000065</v>
      </c>
      <c r="C12" s="8">
        <f>SUM(C13:C21)</f>
        <v>615166</v>
      </c>
      <c r="D12" s="8">
        <f>SUM(D13:D21)</f>
        <v>385586.93</v>
      </c>
      <c r="E12" s="8">
        <f>SUM(E13:E21)</f>
        <v>314852.3899999999</v>
      </c>
      <c r="F12" s="8">
        <f>SUM(F13:F21)</f>
        <v>229579.06999999983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">
      <c r="A16" s="6" t="s">
        <v>14</v>
      </c>
      <c r="B16" s="9">
        <v>979521.65</v>
      </c>
      <c r="C16" s="9">
        <v>615166</v>
      </c>
      <c r="D16" s="9">
        <v>307583</v>
      </c>
      <c r="E16" s="9">
        <f t="shared" si="4"/>
        <v>1287104.6499999999</v>
      </c>
      <c r="F16" s="9">
        <f t="shared" si="3"/>
        <v>307582.99999999988</v>
      </c>
    </row>
    <row r="17" spans="1:6" x14ac:dyDescent="0.2">
      <c r="A17" s="6" t="s">
        <v>15</v>
      </c>
      <c r="B17" s="9">
        <v>30160</v>
      </c>
      <c r="C17" s="9">
        <v>0</v>
      </c>
      <c r="D17" s="9">
        <v>0</v>
      </c>
      <c r="E17" s="9">
        <f t="shared" si="4"/>
        <v>30160</v>
      </c>
      <c r="F17" s="9">
        <f t="shared" si="3"/>
        <v>0</v>
      </c>
    </row>
    <row r="18" spans="1:6" x14ac:dyDescent="0.2">
      <c r="A18" s="6" t="s">
        <v>16</v>
      </c>
      <c r="B18" s="9">
        <v>-924408.33</v>
      </c>
      <c r="C18" s="9">
        <v>0</v>
      </c>
      <c r="D18" s="9">
        <v>78003.929999999993</v>
      </c>
      <c r="E18" s="9">
        <f t="shared" si="4"/>
        <v>-1002412.26</v>
      </c>
      <c r="F18" s="9">
        <f t="shared" si="3"/>
        <v>-78003.930000000051</v>
      </c>
    </row>
    <row r="19" spans="1:6" x14ac:dyDescent="0.2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3.2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2018-03-08T18:40:55Z</cp:lastPrinted>
  <dcterms:created xsi:type="dcterms:W3CDTF">2014-02-09T04:04:15Z</dcterms:created>
  <dcterms:modified xsi:type="dcterms:W3CDTF">2026-01-30T15:31:22Z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