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3040" windowHeight="9072"/>
  </bookViews>
  <sheets>
    <sheet name="EFE" sheetId="2" r:id="rId1"/>
  </sheets>
  <definedNames>
    <definedName name="_xlnm._FilterDatabase" localSheetId="0" hidden="1">EFE!#REF!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2" l="1"/>
  <c r="B55" i="2"/>
  <c r="C54" i="2"/>
  <c r="B54" i="2"/>
  <c r="C49" i="2"/>
  <c r="B49" i="2"/>
  <c r="C48" i="2"/>
  <c r="C59" i="2" s="1"/>
  <c r="B48" i="2"/>
  <c r="B59" i="2" s="1"/>
  <c r="B61" i="2" s="1"/>
  <c r="C41" i="2"/>
  <c r="C45" i="2" s="1"/>
  <c r="B41" i="2"/>
  <c r="B45" i="2" s="1"/>
  <c r="C36" i="2"/>
  <c r="B36" i="2"/>
  <c r="C16" i="2"/>
  <c r="B16" i="2"/>
  <c r="C4" i="2"/>
  <c r="C33" i="2" s="1"/>
  <c r="B4" i="2"/>
  <c r="B33" i="2" s="1"/>
  <c r="C61" i="2" l="1"/>
  <c r="C2" i="2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<sst xmlns="http://schemas.openxmlformats.org/spreadsheetml/2006/main" count="58" uniqueCount="50">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</sst>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tabSelected="1" topLeftCell="A34" zoomScaleNormal="100" workbookViewId="0">
      <selection activeCell="D20" sqref="D20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f>SUM(B5:B14)</f>
        <v>3878913</v>
      </c>
      <c r="C4" s="18">
        <f>SUM(C5:C14)</f>
        <v>4198222.4799999995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38913</v>
      </c>
      <c r="C11" s="19">
        <v>37699.58</v>
      </c>
    </row>
    <row r="12" spans="1:3" ht="20.399999999999999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3840000</v>
      </c>
      <c r="C13" s="19">
        <v>4160522.9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f>SUM(B17:B32)</f>
        <v>3648836.1</v>
      </c>
      <c r="C16" s="18">
        <f>SUM(C17:C32)</f>
        <v>3185890.8200000003</v>
      </c>
    </row>
    <row r="17" spans="1:3" ht="11.25" customHeight="1" x14ac:dyDescent="0.2">
      <c r="A17" s="7" t="s">
        <v>14</v>
      </c>
      <c r="B17" s="19">
        <v>2452512.44</v>
      </c>
      <c r="C17" s="19">
        <v>2532953.98</v>
      </c>
    </row>
    <row r="18" spans="1:3" ht="11.25" customHeight="1" x14ac:dyDescent="0.2">
      <c r="A18" s="7" t="s">
        <v>15</v>
      </c>
      <c r="B18" s="19">
        <v>123447.7</v>
      </c>
      <c r="C18" s="19">
        <v>159095.13</v>
      </c>
    </row>
    <row r="19" spans="1:3" ht="11.25" customHeight="1" x14ac:dyDescent="0.2">
      <c r="A19" s="7" t="s">
        <v>16</v>
      </c>
      <c r="B19" s="19">
        <v>255598.8</v>
      </c>
      <c r="C19" s="19">
        <v>143403.20000000001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817277.16</v>
      </c>
      <c r="C23" s="19">
        <v>350438.51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f>B4-B16</f>
        <v>230076.89999999991</v>
      </c>
      <c r="C33" s="18">
        <f>C4-C16</f>
        <v>1012331.6599999992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f>SUM(B37:B39)</f>
        <v>0</v>
      </c>
      <c r="C36" s="18">
        <f>SUM(C37:C39)</f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f>SUM(B42:B44)</f>
        <v>307583</v>
      </c>
      <c r="C41" s="18">
        <f>SUM(C42:C44)</f>
        <v>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307583</v>
      </c>
      <c r="C43" s="19">
        <v>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f>B36-B41</f>
        <v>-307583</v>
      </c>
      <c r="C45" s="18">
        <f>C36-C41</f>
        <v>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f>SUM(B49+B52)</f>
        <v>98111.33</v>
      </c>
      <c r="C48" s="18">
        <f>SUM(C49+C52)</f>
        <v>83152.86</v>
      </c>
    </row>
    <row r="49" spans="1:3" ht="11.25" customHeight="1" x14ac:dyDescent="0.2">
      <c r="A49" s="7" t="s">
        <v>38</v>
      </c>
      <c r="B49" s="19">
        <f>B50+B51</f>
        <v>0</v>
      </c>
      <c r="C49" s="19">
        <f>C50+C51</f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98111.33</v>
      </c>
      <c r="C52" s="19">
        <v>83152.86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f>SUM(B55+B58)</f>
        <v>0</v>
      </c>
      <c r="C54" s="18">
        <f>SUM(C55+C58)</f>
        <v>0</v>
      </c>
    </row>
    <row r="55" spans="1:3" ht="11.25" customHeight="1" x14ac:dyDescent="0.2">
      <c r="A55" s="7" t="s">
        <v>42</v>
      </c>
      <c r="B55" s="19">
        <f>SUM(B56+B57)</f>
        <v>0</v>
      </c>
      <c r="C55" s="19">
        <f>SUM(C56+C57)</f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0</v>
      </c>
      <c r="C58" s="19">
        <v>0</v>
      </c>
    </row>
    <row r="59" spans="1:3" ht="11.25" customHeight="1" x14ac:dyDescent="0.2">
      <c r="A59" s="4" t="s">
        <v>44</v>
      </c>
      <c r="B59" s="18">
        <f>B48-B54</f>
        <v>98111.33</v>
      </c>
      <c r="C59" s="18">
        <f>C48-C54</f>
        <v>83152.86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f>B59+B45+B33</f>
        <v>20605.229999999923</v>
      </c>
      <c r="C61" s="18">
        <f>C59+C45+C33</f>
        <v>1095484.5199999993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3239697.54</v>
      </c>
      <c r="C63" s="18">
        <v>2144213.02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3260302.77</v>
      </c>
      <c r="C65" s="18">
        <v>3239697.54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http://purl.org/dc/terms/"/>
    <ds:schemaRef ds:uri="0c865bf4-0f22-4e4d-b041-7b0c1657e5a8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Municipal Atarjea</cp:lastModifiedBy>
  <cp:revision/>
  <dcterms:created xsi:type="dcterms:W3CDTF">2012-12-11T20:31:36Z</dcterms:created>
  <dcterms:modified xsi:type="dcterms:W3CDTF">2026-01-30T23:43:58Z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