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-105" yWindow="-105" windowWidth="23250" windowHeight="12450"/>
  </bookViews>
  <sheets>
    <sheet name="EFE" sheetId="3" r:id="rId1"/>
  </sheets>
  <definedNames>
    <definedName name="_xlnm._FilterDatabase" localSheetId="0" hidden="1">EFE!#REF!</definedName>
    <definedName name="_xlnm.Print_Area" localSheetId="0">EFE!$A$1:$C$77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C61" i="3"/>
  <c r="B33" i="3"/>
  <c r="B45" i="3"/>
  <c r="B61" i="3" l="1"/>
</calcChain>
</file>

<file path=xl/sharedStrings.xml><?xml version="1.0" encoding="utf-8"?>
<sst xmlns="http://schemas.openxmlformats.org/spreadsheetml/2006/main" count="96" uniqueCount="61">
  <si>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</si>
  <si>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</si>
  <si>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</si>
  <si>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</si>
  <si>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</si>
  <si>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</si>
  <si>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</si>
  <si>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</si>
  <si>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</si>
  <si>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</si>
  <si>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</si>
  <si>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</si>
  <si>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</si>
  <si>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</si>
  <si>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</si>
  <si>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</si>
  <si>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</si>
  <si>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</si>
  <si>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</si>
  <si>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</si>
  <si>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</si>
  <si>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</si>
  <si>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</si>
  <si>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</si>
  <si>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</si>
  <si>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</si>
  <si>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</si>
  <si>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</si>
  <si>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</si>
  <si>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</si>
  <si>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</si>
  <si>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</si>
  <si>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</si>
  <si>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</si>
  <si>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</si>
  <si>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</si>
  <si>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</si>
  <si>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</si>
  <si>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</si>
  <si>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</si>
  <si>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</si>
  <si>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</si>
  <si>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</si>
  <si>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</si>
  <si>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</si>
  <si>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</si>
  <si>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</si>
  <si>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</si>
  <si>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</si>
  <si>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</si>
  <si>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</si>
  <si>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</si>
  <si>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</si>
  <si>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</si>
  <si>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</si>
  <si>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</si>
  <si>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30 de Septiembre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</si>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</sst>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8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0" xfId="8" applyFont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7" fillId="0" borderId="0" xfId="8" applyFont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9" fillId="0" borderId="0" xfId="0" applyFont="1" applyAlignment="1" applyProtection="1">
      <alignment horizontal="center"/>
      <protection locked="0"/>
    </xf>
    <xf numFmtId="0" fontId="0" fillId="0" borderId="0" xfId="0"/>
    <xf numFmtId="0" fontId="9" fillId="0" borderId="0" xfId="0" applyFont="1" applyAlignment="1" applyProtection="1">
      <protection locked="0"/>
    </xf>
    <xf numFmtId="0" fontId="9" fillId="0" borderId="0" xfId="0" applyFont="1" applyAlignment="1" applyProtection="1">
      <alignment horizontal="center"/>
      <protection locked="0"/>
    </xf>
  </cellXfs>
  <cellStyles count="88">
    <cellStyle name="Euro" xfId="1"/>
    <cellStyle name="Millares 2" xfId="2"/>
    <cellStyle name="Millares 2 10" xfId="25"/>
    <cellStyle name="Millares 2 11" xfId="16"/>
    <cellStyle name="Millares 2 2" xfId="3"/>
    <cellStyle name="Millares 2 2 2" xfId="80"/>
    <cellStyle name="Millares 2 2 3" xfId="71"/>
    <cellStyle name="Millares 2 2 4" xfId="62"/>
    <cellStyle name="Millares 2 2 5" xfId="53"/>
    <cellStyle name="Millares 2 2 6" xfId="44"/>
    <cellStyle name="Millares 2 2 7" xfId="35"/>
    <cellStyle name="Millares 2 2 8" xfId="26"/>
    <cellStyle name="Millares 2 2 9" xfId="17"/>
    <cellStyle name="Millares 2 3" xfId="4"/>
    <cellStyle name="Millares 2 3 2" xfId="81"/>
    <cellStyle name="Millares 2 3 3" xfId="72"/>
    <cellStyle name="Millares 2 3 4" xfId="63"/>
    <cellStyle name="Millares 2 3 5" xfId="54"/>
    <cellStyle name="Millares 2 3 6" xfId="45"/>
    <cellStyle name="Millares 2 3 7" xfId="36"/>
    <cellStyle name="Millares 2 3 8" xfId="27"/>
    <cellStyle name="Millares 2 3 9" xfId="18"/>
    <cellStyle name="Millares 2 4" xfId="79"/>
    <cellStyle name="Millares 2 5" xfId="70"/>
    <cellStyle name="Millares 2 6" xfId="61"/>
    <cellStyle name="Millares 2 7" xfId="52"/>
    <cellStyle name="Millares 2 8" xfId="43"/>
    <cellStyle name="Millares 2 9" xfId="34"/>
    <cellStyle name="Millares 3" xfId="5"/>
    <cellStyle name="Millares 3 2" xfId="82"/>
    <cellStyle name="Millares 3 3" xfId="73"/>
    <cellStyle name="Millares 3 4" xfId="64"/>
    <cellStyle name="Millares 3 5" xfId="55"/>
    <cellStyle name="Millares 3 6" xfId="46"/>
    <cellStyle name="Millares 3 7" xfId="37"/>
    <cellStyle name="Millares 3 8" xfId="28"/>
    <cellStyle name="Millares 3 9" xfId="19"/>
    <cellStyle name="Moneda 2" xfId="6"/>
    <cellStyle name="Moneda 2 2" xfId="83"/>
    <cellStyle name="Moneda 2 3" xfId="74"/>
    <cellStyle name="Moneda 2 4" xfId="65"/>
    <cellStyle name="Moneda 2 5" xfId="56"/>
    <cellStyle name="Moneda 2 6" xfId="47"/>
    <cellStyle name="Moneda 2 7" xfId="38"/>
    <cellStyle name="Moneda 2 8" xfId="29"/>
    <cellStyle name="Moneda 2 9" xfId="20"/>
    <cellStyle name="Normal" xfId="0" builtinId="0"/>
    <cellStyle name="Normal 2" xfId="7"/>
    <cellStyle name="Normal 2 10" xfId="21"/>
    <cellStyle name="Normal 2 2" xfId="8"/>
    <cellStyle name="Normal 2 3" xfId="84"/>
    <cellStyle name="Normal 2 4" xfId="75"/>
    <cellStyle name="Normal 2 5" xfId="66"/>
    <cellStyle name="Normal 2 6" xfId="57"/>
    <cellStyle name="Normal 2 7" xfId="48"/>
    <cellStyle name="Normal 2 8" xfId="39"/>
    <cellStyle name="Normal 2 9" xfId="30"/>
    <cellStyle name="Normal 3" xfId="9"/>
    <cellStyle name="Normal 3 2" xfId="85"/>
    <cellStyle name="Normal 3 3" xfId="76"/>
    <cellStyle name="Normal 3 4" xfId="67"/>
    <cellStyle name="Normal 3 5" xfId="58"/>
    <cellStyle name="Normal 3 6" xfId="49"/>
    <cellStyle name="Normal 3 7" xfId="40"/>
    <cellStyle name="Normal 3 8" xfId="31"/>
    <cellStyle name="Normal 3 9" xfId="22"/>
    <cellStyle name="Normal 4" xfId="10"/>
    <cellStyle name="Normal 4 2" xfId="11"/>
    <cellStyle name="Normal 5" xfId="12"/>
    <cellStyle name="Normal 5 2" xfId="13"/>
    <cellStyle name="Normal 6" xfId="14"/>
    <cellStyle name="Normal 6 10" xfId="23"/>
    <cellStyle name="Normal 6 2" xfId="15"/>
    <cellStyle name="Normal 6 2 2" xfId="87"/>
    <cellStyle name="Normal 6 2 3" xfId="78"/>
    <cellStyle name="Normal 6 2 4" xfId="69"/>
    <cellStyle name="Normal 6 2 5" xfId="60"/>
    <cellStyle name="Normal 6 2 6" xfId="51"/>
    <cellStyle name="Normal 6 2 7" xfId="42"/>
    <cellStyle name="Normal 6 2 8" xfId="33"/>
    <cellStyle name="Normal 6 2 9" xfId="24"/>
    <cellStyle name="Normal 6 3" xfId="86"/>
    <cellStyle name="Normal 6 4" xfId="77"/>
    <cellStyle name="Normal 6 5" xfId="68"/>
    <cellStyle name="Normal 6 6" xfId="59"/>
    <cellStyle name="Normal 6 7" xfId="50"/>
    <cellStyle name="Normal 6 8" xfId="41"/>
    <cellStyle name="Normal 6 9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1085850</xdr:colOff>
      <xdr:row>0</xdr:row>
      <xdr:rowOff>771524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DDBCB008-64CA-495F-A85A-9C056D080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5850" cy="7715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7"/>
  <sheetViews>
    <sheetView tabSelected="1" view="pageBreakPreview" zoomScaleNormal="100" zoomScaleSheetLayoutView="100" workbookViewId="0">
      <selection activeCell="G73" sqref="G73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65.2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78016682.519999996</v>
      </c>
      <c r="C4" s="16">
        <f>SUM(C5:C14)</f>
        <v>101575292.45</v>
      </c>
      <c r="D4" s="13" t="s">
        <v>38</v>
      </c>
    </row>
    <row r="5" spans="1:22" ht="11.25" customHeight="1" x14ac:dyDescent="0.2">
      <c r="A5" s="7" t="s">
        <v>3</v>
      </c>
      <c r="B5" s="17">
        <v>86227</v>
      </c>
      <c r="C5" s="17">
        <v>56678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30580.65</v>
      </c>
      <c r="C8" s="17">
        <v>42649.82</v>
      </c>
      <c r="D8" s="14">
        <v>400000</v>
      </c>
    </row>
    <row r="9" spans="1:22" ht="11.25" customHeight="1" x14ac:dyDescent="0.2">
      <c r="A9" s="7" t="s">
        <v>35</v>
      </c>
      <c r="B9" s="17">
        <v>-151675.21</v>
      </c>
      <c r="C9" s="17">
        <v>114650.02</v>
      </c>
      <c r="D9" s="14">
        <v>500000</v>
      </c>
    </row>
    <row r="10" spans="1:22" ht="11.25" customHeight="1" x14ac:dyDescent="0.2">
      <c r="A10" s="7" t="s">
        <v>36</v>
      </c>
      <c r="B10" s="17">
        <v>341677.49</v>
      </c>
      <c r="C10" s="17">
        <v>572437.44999999995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69600271.959999993</v>
      </c>
      <c r="C12" s="17">
        <v>83889647.659999996</v>
      </c>
      <c r="D12" s="14">
        <v>800000</v>
      </c>
    </row>
    <row r="13" spans="1:22" ht="11.25" customHeight="1" x14ac:dyDescent="0.2">
      <c r="A13" s="7" t="s">
        <v>41</v>
      </c>
      <c r="B13" s="17">
        <v>8109600.6299999999</v>
      </c>
      <c r="C13" s="17">
        <v>16899229.5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39280234.490000002</v>
      </c>
      <c r="C16" s="16">
        <f>SUM(C17:C32)</f>
        <v>78673212.549999997</v>
      </c>
      <c r="D16" s="13" t="s">
        <v>38</v>
      </c>
    </row>
    <row r="17" spans="1:4" ht="11.25" customHeight="1" x14ac:dyDescent="0.2">
      <c r="A17" s="7" t="s">
        <v>8</v>
      </c>
      <c r="B17" s="17">
        <v>11677884.02</v>
      </c>
      <c r="C17" s="17">
        <v>21155431.140000001</v>
      </c>
      <c r="D17" s="14">
        <v>1000</v>
      </c>
    </row>
    <row r="18" spans="1:4" ht="11.25" customHeight="1" x14ac:dyDescent="0.2">
      <c r="A18" s="7" t="s">
        <v>9</v>
      </c>
      <c r="B18" s="17">
        <v>7507569.71</v>
      </c>
      <c r="C18" s="17">
        <v>17132937.390000001</v>
      </c>
      <c r="D18" s="14">
        <v>2000</v>
      </c>
    </row>
    <row r="19" spans="1:4" ht="11.25" customHeight="1" x14ac:dyDescent="0.2">
      <c r="A19" s="7" t="s">
        <v>10</v>
      </c>
      <c r="B19" s="17">
        <v>7827537.3300000001</v>
      </c>
      <c r="C19" s="17">
        <v>15313751.220000001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2880000</v>
      </c>
      <c r="C21" s="17">
        <v>3950735.8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9387243.4299999997</v>
      </c>
      <c r="C23" s="17">
        <v>21120357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38736448.029999994</v>
      </c>
      <c r="C33" s="16">
        <f>C4-C16</f>
        <v>22902079.900000006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12011933.5</v>
      </c>
      <c r="C41" s="16">
        <f>SUM(C42:C44)</f>
        <v>73181271.810000002</v>
      </c>
      <c r="D41" s="13" t="s">
        <v>38</v>
      </c>
    </row>
    <row r="42" spans="1:4" ht="11.25" customHeight="1" x14ac:dyDescent="0.2">
      <c r="A42" s="7" t="s">
        <v>21</v>
      </c>
      <c r="B42" s="17">
        <v>10110073.390000001</v>
      </c>
      <c r="C42" s="17">
        <v>68384106.510000005</v>
      </c>
      <c r="D42" s="13">
        <v>6000</v>
      </c>
    </row>
    <row r="43" spans="1:4" ht="11.25" customHeight="1" x14ac:dyDescent="0.2">
      <c r="A43" s="7" t="s">
        <v>22</v>
      </c>
      <c r="B43" s="17">
        <v>1901860.11</v>
      </c>
      <c r="C43" s="17">
        <v>4797165.3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-12011933.5</v>
      </c>
      <c r="C45" s="16">
        <f>C36-C41</f>
        <v>-73181271.810000002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5404059.9199999999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5404059.9199999999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1132600.2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1132600.2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-1132600.2</v>
      </c>
      <c r="C59" s="16">
        <f>C48-C54</f>
        <v>5404059.9199999999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25591914.329999994</v>
      </c>
      <c r="C61" s="16">
        <f>C59+C45+C33</f>
        <v>-44875131.989999995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14623004.59</v>
      </c>
      <c r="C63" s="16">
        <v>59498136.579999998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6" ht="11.25" customHeight="1" x14ac:dyDescent="0.2">
      <c r="A65" s="4" t="s">
        <v>33</v>
      </c>
      <c r="B65" s="16">
        <v>40214918.920000002</v>
      </c>
      <c r="C65" s="16">
        <v>14623004.59</v>
      </c>
      <c r="D65" s="13" t="s">
        <v>38</v>
      </c>
    </row>
    <row r="66" spans="1:6" ht="11.25" customHeight="1" x14ac:dyDescent="0.2">
      <c r="A66" s="10"/>
      <c r="B66" s="11"/>
      <c r="C66" s="12"/>
    </row>
    <row r="68" spans="1:6" ht="27.75" customHeight="1" x14ac:dyDescent="0.2">
      <c r="A68" s="22" t="s">
        <v>47</v>
      </c>
      <c r="B68" s="23"/>
      <c r="C68" s="23"/>
    </row>
    <row r="76" spans="1:6" ht="14.25" x14ac:dyDescent="0.2">
      <c r="A76" s="27" t="s">
        <v>57</v>
      </c>
      <c r="B76" s="24" t="s">
        <v>58</v>
      </c>
      <c r="C76" s="24"/>
      <c r="D76" s="25"/>
      <c r="E76" s="26"/>
      <c r="F76" s="26"/>
    </row>
    <row r="77" spans="1:6" ht="14.25" x14ac:dyDescent="0.2">
      <c r="A77" s="27" t="s">
        <v>59</v>
      </c>
      <c r="B77" s="24" t="s">
        <v>60</v>
      </c>
      <c r="C77" s="24"/>
      <c r="D77" s="25"/>
      <c r="E77" s="26"/>
      <c r="F77" s="26"/>
    </row>
  </sheetData>
  <sheetProtection formatCells="0" formatColumns="0" formatRows="0" autoFilter="0"/>
  <mergeCells count="4">
    <mergeCell ref="A1:C1"/>
    <mergeCell ref="A68:C68"/>
    <mergeCell ref="B76:C76"/>
    <mergeCell ref="B77:C77"/>
  </mergeCells>
  <pageMargins left="0.7" right="0.7" top="0.75" bottom="0.75" header="0.3" footer="0.3"/>
  <pageSetup scale="7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212f5b6f-540c-444d-8783-9749c880513e"/>
    <ds:schemaRef ds:uri="http://purl.org/dc/terms/"/>
    <ds:schemaRef ds:uri="http://schemas.openxmlformats.org/package/2006/metadata/core-properties"/>
    <ds:schemaRef ds:uri="45be96a9-161b-45e5-8955-82d7971c9a3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2025-10-30T19:59:11Z</cp:lastPrinted>
  <dcterms:created xsi:type="dcterms:W3CDTF">2012-12-11T20:31:36Z</dcterms:created>
  <dcterms:modified xsi:type="dcterms:W3CDTF">2025-10-30T19:59:59Z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