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5\CUENTA PUBLICA 2025\SEGUNDO TRIMESRE 2025\INFORMACION FINANCIERA\"/>
    </mc:Choice>
  </mc:AlternateContent>
  <bookViews>
    <workbookView xWindow="11430" yWindow="0" windowWidth="11715" windowHeight="12330" tabRatio="885"/>
  </bookViews>
  <sheets>
    <sheet name="CFG" sheetId="5" r:id="rId1"/>
  </sheets>
  <definedNames>
    <definedName name="_xlnm._FilterDatabase" localSheetId="0" hidden="1">CFG!$A$3:$G$39</definedName>
  </definedNames>
  <calcPr calcId="152511"/>
</workbook>
</file>

<file path=xl/calcChain.xml><?xml version="1.0" encoding="utf-8"?>
<calcChain xmlns="http://schemas.openxmlformats.org/spreadsheetml/2006/main"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B41" i="5" l="1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D41" i="5" l="1"/>
  <c r="G41" i="5"/>
</calcChain>
</file>

<file path=xl/sharedStrings.xml><?xml version="1.0" encoding="utf-8"?>
<sst xmlns="http://schemas.openxmlformats.org/spreadsheetml/2006/main" count="47" uniqueCount="47">
  <si>
    <t>Relaciones Exteriores</t>
  </si>
  <si>
    <t>Otros Asuntos Sociales</t>
  </si>
  <si>
    <t>Comunicaciones</t>
  </si>
  <si>
    <t>Turismo</t>
  </si>
  <si>
    <t>Adeudos de Ejercicios Fiscales Anteriores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</si>
  <si>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</si>
  <si>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</si>
  <si>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</si>
  <si>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</si>
  <si>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</si>
  <si>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</si>
  <si>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</si>
  <si>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</si>
  <si>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</si>
  <si>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</si>
  <si>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</si>
  <si>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</si>
  <si>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</si>
  <si>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</si>
  <si>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</si>
  <si>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</si>
  <si>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</si>
  <si>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</si>
  <si>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</si>
  <si>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</si>
  <si>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</si>
  <si>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</si>
  <si>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</si>
  <si>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</si>
  <si>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</si>
  <si>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</si>
  <si>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</si>
  <si>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</si>
  <si>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</si>
  <si>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</si>
  <si>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</si>
  <si>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</si>
  <si>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</si>
  <si>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</si>
  <si>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</si>
  <si>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</si>
  <si>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Total del Egreso</t>
  </si>
  <si>
    <t>Municipio de Atarjea, Gto.
Estado Analítico del Ejercicio del Presupuesto de Egresos
Clasificación Funcional (Finalidad y Función)
Del 1 de Enero al 30 de Junio de 2025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</si>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</sst>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4">
    <xf numFmtId="0" fontId="0" fillId="0" borderId="0"/>
    <xf numFmtId="164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24">
    <xf numFmtId="0" fontId="0" fillId="0" borderId="0" xfId="0"/>
    <xf numFmtId="0" fontId="0" fillId="0" borderId="0" xfId="0" applyProtection="1">
      <protection locked="0"/>
    </xf>
    <xf numFmtId="4" fontId="7" fillId="2" borderId="4" xfId="9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6" xfId="0" applyFont="1" applyBorder="1" applyAlignment="1" applyProtection="1">
      <alignment horizontal="center"/>
      <protection locked="0"/>
    </xf>
    <xf numFmtId="0" fontId="3" fillId="0" borderId="0" xfId="0" applyFont="1" applyAlignment="1">
      <alignment horizontal="left" wrapText="1" inden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3" xfId="9" applyFont="1" applyFill="1" applyBorder="1" applyAlignment="1">
      <alignment horizontal="center" vertical="center"/>
    </xf>
    <xf numFmtId="0" fontId="7" fillId="2" borderId="5" xfId="9" applyFont="1" applyFill="1" applyBorder="1" applyAlignment="1" applyProtection="1">
      <alignment vertical="center" wrapText="1"/>
      <protection locked="0"/>
    </xf>
    <xf numFmtId="0" fontId="7" fillId="2" borderId="6" xfId="9" applyFont="1" applyFill="1" applyBorder="1" applyAlignment="1" applyProtection="1">
      <alignment vertical="center" wrapText="1"/>
      <protection locked="0"/>
    </xf>
    <xf numFmtId="0" fontId="7" fillId="2" borderId="7" xfId="9" applyFont="1" applyFill="1" applyBorder="1" applyAlignment="1" applyProtection="1">
      <alignment vertical="center" wrapText="1"/>
      <protection locked="0"/>
    </xf>
    <xf numFmtId="0" fontId="7" fillId="2" borderId="2" xfId="9" applyFont="1" applyFill="1" applyBorder="1" applyAlignment="1">
      <alignment vertical="center"/>
    </xf>
    <xf numFmtId="0" fontId="7" fillId="0" borderId="0" xfId="9" applyFont="1" applyAlignment="1">
      <alignment vertical="center"/>
    </xf>
    <xf numFmtId="0" fontId="7" fillId="0" borderId="10" xfId="9" applyFont="1" applyBorder="1" applyAlignment="1">
      <alignment horizontal="center" vertical="center" wrapText="1"/>
    </xf>
    <xf numFmtId="3" fontId="3" fillId="0" borderId="10" xfId="0" applyNumberFormat="1" applyFont="1" applyBorder="1" applyProtection="1">
      <protection locked="0"/>
    </xf>
    <xf numFmtId="3" fontId="7" fillId="0" borderId="4" xfId="0" applyNumberFormat="1" applyFont="1" applyBorder="1" applyProtection="1">
      <protection locked="0"/>
    </xf>
    <xf numFmtId="3" fontId="7" fillId="0" borderId="10" xfId="0" applyNumberFormat="1" applyFont="1" applyBorder="1" applyProtection="1">
      <protection locked="0"/>
    </xf>
    <xf numFmtId="0" fontId="0" fillId="0" borderId="0" xfId="0"/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9" xfId="9" applyNumberFormat="1" applyFont="1" applyFill="1" applyBorder="1" applyAlignment="1">
      <alignment horizontal="center" vertical="center" wrapText="1"/>
    </xf>
    <xf numFmtId="0" fontId="7" fillId="2" borderId="5" xfId="9" applyFont="1" applyFill="1" applyBorder="1" applyAlignment="1" applyProtection="1">
      <alignment horizontal="center" vertical="center" wrapText="1"/>
      <protection locked="0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 applyProtection="1">
      <alignment horizontal="center"/>
      <protection locked="0"/>
    </xf>
  </cellXfs>
  <cellStyles count="64">
    <cellStyle name="Euro" xfId="1"/>
    <cellStyle name="Millares 2" xfId="2"/>
    <cellStyle name="Millares 2 2" xfId="3"/>
    <cellStyle name="Millares 2 2 2" xfId="57"/>
    <cellStyle name="Millares 2 2 3" xfId="49"/>
    <cellStyle name="Millares 2 2 4" xfId="41"/>
    <cellStyle name="Millares 2 2 5" xfId="33"/>
    <cellStyle name="Millares 2 2 6" xfId="25"/>
    <cellStyle name="Millares 2 2 7" xfId="17"/>
    <cellStyle name="Millares 2 3" xfId="4"/>
    <cellStyle name="Millares 2 3 2" xfId="58"/>
    <cellStyle name="Millares 2 3 3" xfId="50"/>
    <cellStyle name="Millares 2 3 4" xfId="42"/>
    <cellStyle name="Millares 2 3 5" xfId="34"/>
    <cellStyle name="Millares 2 3 6" xfId="26"/>
    <cellStyle name="Millares 2 3 7" xfId="18"/>
    <cellStyle name="Millares 2 4" xfId="56"/>
    <cellStyle name="Millares 2 5" xfId="48"/>
    <cellStyle name="Millares 2 6" xfId="40"/>
    <cellStyle name="Millares 2 7" xfId="32"/>
    <cellStyle name="Millares 2 8" xfId="24"/>
    <cellStyle name="Millares 2 9" xfId="16"/>
    <cellStyle name="Millares 3" xfId="5"/>
    <cellStyle name="Millares 3 2" xfId="59"/>
    <cellStyle name="Millares 3 3" xfId="51"/>
    <cellStyle name="Millares 3 4" xfId="43"/>
    <cellStyle name="Millares 3 5" xfId="35"/>
    <cellStyle name="Millares 3 6" xfId="27"/>
    <cellStyle name="Millares 3 7" xfId="19"/>
    <cellStyle name="Moneda 2" xfId="6"/>
    <cellStyle name="Moneda 2 2" xfId="60"/>
    <cellStyle name="Moneda 2 3" xfId="52"/>
    <cellStyle name="Moneda 2 4" xfId="44"/>
    <cellStyle name="Moneda 2 5" xfId="36"/>
    <cellStyle name="Moneda 2 6" xfId="28"/>
    <cellStyle name="Moneda 2 7" xfId="20"/>
    <cellStyle name="Normal" xfId="0" builtinId="0"/>
    <cellStyle name="Normal 2" xfId="7"/>
    <cellStyle name="Normal 2 2" xfId="8"/>
    <cellStyle name="Normal 2 3" xfId="61"/>
    <cellStyle name="Normal 2 4" xfId="53"/>
    <cellStyle name="Normal 2 5" xfId="45"/>
    <cellStyle name="Normal 2 6" xfId="37"/>
    <cellStyle name="Normal 2 7" xfId="29"/>
    <cellStyle name="Normal 2 8" xfId="21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63"/>
    <cellStyle name="Normal 6 2 3" xfId="55"/>
    <cellStyle name="Normal 6 2 4" xfId="47"/>
    <cellStyle name="Normal 6 2 5" xfId="39"/>
    <cellStyle name="Normal 6 2 6" xfId="31"/>
    <cellStyle name="Normal 6 2 7" xfId="23"/>
    <cellStyle name="Normal 6 3" xfId="62"/>
    <cellStyle name="Normal 6 4" xfId="54"/>
    <cellStyle name="Normal 6 5" xfId="46"/>
    <cellStyle name="Normal 6 6" xfId="38"/>
    <cellStyle name="Normal 6 7" xfId="30"/>
    <cellStyle name="Normal 6 8" xfId="2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1257300</xdr:colOff>
      <xdr:row>0</xdr:row>
      <xdr:rowOff>704850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257300" cy="7048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showGridLines="0" tabSelected="1" view="pageBreakPreview" zoomScaleNormal="100" zoomScaleSheetLayoutView="100" workbookViewId="0">
      <selection activeCell="C33" sqref="C33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20" t="s">
        <v>42</v>
      </c>
      <c r="B1" s="21"/>
      <c r="C1" s="21"/>
      <c r="D1" s="21"/>
      <c r="E1" s="21"/>
      <c r="F1" s="21"/>
      <c r="G1" s="22"/>
    </row>
    <row r="2" spans="1:7" x14ac:dyDescent="0.2">
      <c r="A2" s="11"/>
      <c r="B2" s="8"/>
      <c r="C2" s="9"/>
      <c r="D2" s="6" t="s">
        <v>37</v>
      </c>
      <c r="E2" s="9"/>
      <c r="F2" s="10"/>
      <c r="G2" s="18" t="s">
        <v>36</v>
      </c>
    </row>
    <row r="3" spans="1:7" ht="24.95" customHeight="1" x14ac:dyDescent="0.2">
      <c r="A3" s="7" t="s">
        <v>31</v>
      </c>
      <c r="B3" s="2" t="s">
        <v>32</v>
      </c>
      <c r="C3" s="2" t="s">
        <v>38</v>
      </c>
      <c r="D3" s="2" t="s">
        <v>33</v>
      </c>
      <c r="E3" s="2" t="s">
        <v>34</v>
      </c>
      <c r="F3" s="2" t="s">
        <v>35</v>
      </c>
      <c r="G3" s="19"/>
    </row>
    <row r="4" spans="1:7" x14ac:dyDescent="0.2">
      <c r="A4" s="12"/>
      <c r="B4" s="13"/>
      <c r="C4" s="13"/>
      <c r="D4" s="13"/>
      <c r="E4" s="13"/>
      <c r="F4" s="13"/>
      <c r="G4" s="13"/>
    </row>
    <row r="5" spans="1:7" x14ac:dyDescent="0.2">
      <c r="A5" s="3" t="s">
        <v>5</v>
      </c>
      <c r="B5" s="16">
        <f t="shared" ref="B5:G5" si="0">SUM(B6:B13)</f>
        <v>42182479.380000003</v>
      </c>
      <c r="C5" s="16">
        <f t="shared" si="0"/>
        <v>10549020.02</v>
      </c>
      <c r="D5" s="16">
        <f t="shared" si="0"/>
        <v>52731499.399999999</v>
      </c>
      <c r="E5" s="16">
        <f t="shared" si="0"/>
        <v>24500038.239999998</v>
      </c>
      <c r="F5" s="16">
        <f t="shared" si="0"/>
        <v>24500038.239999998</v>
      </c>
      <c r="G5" s="16">
        <f t="shared" si="0"/>
        <v>28231461.160000004</v>
      </c>
    </row>
    <row r="6" spans="1:7" x14ac:dyDescent="0.2">
      <c r="A6" s="5" t="s">
        <v>21</v>
      </c>
      <c r="B6" s="14">
        <v>3161382.76</v>
      </c>
      <c r="C6" s="14">
        <v>0</v>
      </c>
      <c r="D6" s="14">
        <f>B6+C6</f>
        <v>3161382.76</v>
      </c>
      <c r="E6" s="14">
        <v>1409552.28</v>
      </c>
      <c r="F6" s="14">
        <v>1409552.28</v>
      </c>
      <c r="G6" s="14">
        <f>D6-E6</f>
        <v>1751830.4799999997</v>
      </c>
    </row>
    <row r="7" spans="1:7" x14ac:dyDescent="0.2">
      <c r="A7" s="5" t="s">
        <v>6</v>
      </c>
      <c r="B7" s="14">
        <v>522631.89</v>
      </c>
      <c r="C7" s="14">
        <v>92000</v>
      </c>
      <c r="D7" s="14">
        <f t="shared" ref="D7:D13" si="1">B7+C7</f>
        <v>614631.89</v>
      </c>
      <c r="E7" s="14">
        <v>268909.62</v>
      </c>
      <c r="F7" s="14">
        <v>268909.62</v>
      </c>
      <c r="G7" s="14">
        <f t="shared" ref="G7:G13" si="2">D7-E7</f>
        <v>345722.27</v>
      </c>
    </row>
    <row r="8" spans="1:7" x14ac:dyDescent="0.2">
      <c r="A8" s="5" t="s">
        <v>40</v>
      </c>
      <c r="B8" s="14">
        <v>12779090.880000001</v>
      </c>
      <c r="C8" s="14">
        <v>4832922.97</v>
      </c>
      <c r="D8" s="14">
        <f t="shared" si="1"/>
        <v>17612013.850000001</v>
      </c>
      <c r="E8" s="14">
        <v>10241487.039999999</v>
      </c>
      <c r="F8" s="14">
        <v>10241487.039999999</v>
      </c>
      <c r="G8" s="14">
        <f t="shared" si="2"/>
        <v>7370526.8100000024</v>
      </c>
    </row>
    <row r="9" spans="1:7" x14ac:dyDescent="0.2">
      <c r="A9" s="5" t="s">
        <v>0</v>
      </c>
      <c r="B9" s="14">
        <v>0</v>
      </c>
      <c r="C9" s="14">
        <v>0</v>
      </c>
      <c r="D9" s="14">
        <f t="shared" si="1"/>
        <v>0</v>
      </c>
      <c r="E9" s="14">
        <v>0</v>
      </c>
      <c r="F9" s="14">
        <v>0</v>
      </c>
      <c r="G9" s="14">
        <f t="shared" si="2"/>
        <v>0</v>
      </c>
    </row>
    <row r="10" spans="1:7" x14ac:dyDescent="0.2">
      <c r="A10" s="5" t="s">
        <v>12</v>
      </c>
      <c r="B10" s="14">
        <v>2093581.57</v>
      </c>
      <c r="C10" s="14">
        <v>47399.97</v>
      </c>
      <c r="D10" s="14">
        <f t="shared" si="1"/>
        <v>2140981.54</v>
      </c>
      <c r="E10" s="14">
        <v>978681.34</v>
      </c>
      <c r="F10" s="14">
        <v>978681.34</v>
      </c>
      <c r="G10" s="14">
        <f t="shared" si="2"/>
        <v>1162300.2000000002</v>
      </c>
    </row>
    <row r="11" spans="1:7" x14ac:dyDescent="0.2">
      <c r="A11" s="5" t="s">
        <v>7</v>
      </c>
      <c r="B11" s="14">
        <v>0</v>
      </c>
      <c r="C11" s="14">
        <v>0</v>
      </c>
      <c r="D11" s="14">
        <f t="shared" si="1"/>
        <v>0</v>
      </c>
      <c r="E11" s="14">
        <v>0</v>
      </c>
      <c r="F11" s="14">
        <v>0</v>
      </c>
      <c r="G11" s="14">
        <f t="shared" si="2"/>
        <v>0</v>
      </c>
    </row>
    <row r="12" spans="1:7" x14ac:dyDescent="0.2">
      <c r="A12" s="5" t="s">
        <v>22</v>
      </c>
      <c r="B12" s="14">
        <v>3494713.25</v>
      </c>
      <c r="C12" s="14">
        <v>50350</v>
      </c>
      <c r="D12" s="14">
        <f t="shared" si="1"/>
        <v>3545063.25</v>
      </c>
      <c r="E12" s="14">
        <v>805168.27</v>
      </c>
      <c r="F12" s="14">
        <v>805168.27</v>
      </c>
      <c r="G12" s="14">
        <f t="shared" si="2"/>
        <v>2739894.98</v>
      </c>
    </row>
    <row r="13" spans="1:7" x14ac:dyDescent="0.2">
      <c r="A13" s="5" t="s">
        <v>8</v>
      </c>
      <c r="B13" s="14">
        <v>20131079.030000001</v>
      </c>
      <c r="C13" s="14">
        <v>5526347.0800000001</v>
      </c>
      <c r="D13" s="14">
        <f t="shared" si="1"/>
        <v>25657426.109999999</v>
      </c>
      <c r="E13" s="14">
        <v>10796239.689999999</v>
      </c>
      <c r="F13" s="14">
        <v>10796239.689999999</v>
      </c>
      <c r="G13" s="14">
        <f t="shared" si="2"/>
        <v>14861186.42</v>
      </c>
    </row>
    <row r="14" spans="1:7" x14ac:dyDescent="0.2">
      <c r="A14" s="5"/>
      <c r="B14" s="14"/>
      <c r="C14" s="14"/>
      <c r="D14" s="14"/>
      <c r="E14" s="14"/>
      <c r="F14" s="14"/>
      <c r="G14" s="14"/>
    </row>
    <row r="15" spans="1:7" x14ac:dyDescent="0.2">
      <c r="A15" s="3" t="s">
        <v>9</v>
      </c>
      <c r="B15" s="16">
        <f t="shared" ref="B15:G15" si="3">SUM(B16:B22)</f>
        <v>33937879.880000003</v>
      </c>
      <c r="C15" s="16">
        <f t="shared" si="3"/>
        <v>21857899.23</v>
      </c>
      <c r="D15" s="16">
        <f t="shared" si="3"/>
        <v>55795779.109999999</v>
      </c>
      <c r="E15" s="16">
        <f t="shared" si="3"/>
        <v>8565471.6199999992</v>
      </c>
      <c r="F15" s="16">
        <f t="shared" si="3"/>
        <v>8565471.6199999992</v>
      </c>
      <c r="G15" s="16">
        <f t="shared" si="3"/>
        <v>47230307.490000002</v>
      </c>
    </row>
    <row r="16" spans="1:7" x14ac:dyDescent="0.2">
      <c r="A16" s="5" t="s">
        <v>23</v>
      </c>
      <c r="B16" s="14">
        <v>0</v>
      </c>
      <c r="C16" s="14">
        <v>0</v>
      </c>
      <c r="D16" s="14">
        <f>B16+C16</f>
        <v>0</v>
      </c>
      <c r="E16" s="14">
        <v>0</v>
      </c>
      <c r="F16" s="14">
        <v>0</v>
      </c>
      <c r="G16" s="14">
        <f t="shared" ref="G16:G22" si="4">D16-E16</f>
        <v>0</v>
      </c>
    </row>
    <row r="17" spans="1:7" x14ac:dyDescent="0.2">
      <c r="A17" s="5" t="s">
        <v>15</v>
      </c>
      <c r="B17" s="14">
        <v>31957449.260000002</v>
      </c>
      <c r="C17" s="14">
        <v>21791178.199999999</v>
      </c>
      <c r="D17" s="14">
        <f t="shared" ref="D17:D22" si="5">B17+C17</f>
        <v>53748627.460000001</v>
      </c>
      <c r="E17" s="14">
        <v>8230747.25</v>
      </c>
      <c r="F17" s="14">
        <v>8230747.25</v>
      </c>
      <c r="G17" s="14">
        <f t="shared" si="4"/>
        <v>45517880.210000001</v>
      </c>
    </row>
    <row r="18" spans="1:7" x14ac:dyDescent="0.2">
      <c r="A18" s="5" t="s">
        <v>10</v>
      </c>
      <c r="B18" s="14">
        <v>0</v>
      </c>
      <c r="C18" s="14">
        <v>0</v>
      </c>
      <c r="D18" s="14">
        <f t="shared" si="5"/>
        <v>0</v>
      </c>
      <c r="E18" s="14">
        <v>0</v>
      </c>
      <c r="F18" s="14">
        <v>0</v>
      </c>
      <c r="G18" s="14">
        <f t="shared" si="4"/>
        <v>0</v>
      </c>
    </row>
    <row r="19" spans="1:7" x14ac:dyDescent="0.2">
      <c r="A19" s="5" t="s">
        <v>24</v>
      </c>
      <c r="B19" s="14">
        <v>1980430.62</v>
      </c>
      <c r="C19" s="14">
        <v>66721.03</v>
      </c>
      <c r="D19" s="14">
        <f t="shared" si="5"/>
        <v>2047151.6500000001</v>
      </c>
      <c r="E19" s="14">
        <v>334724.37</v>
      </c>
      <c r="F19" s="14">
        <v>334724.37</v>
      </c>
      <c r="G19" s="14">
        <f t="shared" si="4"/>
        <v>1712427.2800000003</v>
      </c>
    </row>
    <row r="20" spans="1:7" x14ac:dyDescent="0.2">
      <c r="A20" s="5" t="s">
        <v>25</v>
      </c>
      <c r="B20" s="14">
        <v>0</v>
      </c>
      <c r="C20" s="14">
        <v>0</v>
      </c>
      <c r="D20" s="14">
        <f t="shared" si="5"/>
        <v>0</v>
      </c>
      <c r="E20" s="14">
        <v>0</v>
      </c>
      <c r="F20" s="14">
        <v>0</v>
      </c>
      <c r="G20" s="14">
        <f t="shared" si="4"/>
        <v>0</v>
      </c>
    </row>
    <row r="21" spans="1:7" x14ac:dyDescent="0.2">
      <c r="A21" s="5" t="s">
        <v>26</v>
      </c>
      <c r="B21" s="14">
        <v>0</v>
      </c>
      <c r="C21" s="14">
        <v>0</v>
      </c>
      <c r="D21" s="14">
        <f t="shared" si="5"/>
        <v>0</v>
      </c>
      <c r="E21" s="14">
        <v>0</v>
      </c>
      <c r="F21" s="14">
        <v>0</v>
      </c>
      <c r="G21" s="14">
        <f t="shared" si="4"/>
        <v>0</v>
      </c>
    </row>
    <row r="22" spans="1:7" x14ac:dyDescent="0.2">
      <c r="A22" s="5" t="s">
        <v>1</v>
      </c>
      <c r="B22" s="14">
        <v>0</v>
      </c>
      <c r="C22" s="14">
        <v>0</v>
      </c>
      <c r="D22" s="14">
        <f t="shared" si="5"/>
        <v>0</v>
      </c>
      <c r="E22" s="14">
        <v>0</v>
      </c>
      <c r="F22" s="14">
        <v>0</v>
      </c>
      <c r="G22" s="14">
        <f t="shared" si="4"/>
        <v>0</v>
      </c>
    </row>
    <row r="23" spans="1:7" x14ac:dyDescent="0.2">
      <c r="A23" s="5"/>
      <c r="B23" s="14"/>
      <c r="C23" s="14"/>
      <c r="D23" s="14"/>
      <c r="E23" s="14"/>
      <c r="F23" s="14"/>
      <c r="G23" s="14"/>
    </row>
    <row r="24" spans="1:7" x14ac:dyDescent="0.2">
      <c r="A24" s="3" t="s">
        <v>27</v>
      </c>
      <c r="B24" s="16">
        <f t="shared" ref="B24:G24" si="6">SUM(B25:B33)</f>
        <v>2367634.9300000002</v>
      </c>
      <c r="C24" s="16">
        <f t="shared" si="6"/>
        <v>93229.99</v>
      </c>
      <c r="D24" s="16">
        <f t="shared" si="6"/>
        <v>2460864.9200000004</v>
      </c>
      <c r="E24" s="16">
        <f t="shared" si="6"/>
        <v>468082.65</v>
      </c>
      <c r="F24" s="16">
        <f t="shared" si="6"/>
        <v>468082.65</v>
      </c>
      <c r="G24" s="16">
        <f t="shared" si="6"/>
        <v>1992782.2700000005</v>
      </c>
    </row>
    <row r="25" spans="1:7" x14ac:dyDescent="0.2">
      <c r="A25" s="5" t="s">
        <v>16</v>
      </c>
      <c r="B25" s="14">
        <v>2367634.9300000002</v>
      </c>
      <c r="C25" s="14">
        <v>93229.99</v>
      </c>
      <c r="D25" s="14">
        <f>B25+C25</f>
        <v>2460864.9200000004</v>
      </c>
      <c r="E25" s="14">
        <v>468082.65</v>
      </c>
      <c r="F25" s="14">
        <v>468082.65</v>
      </c>
      <c r="G25" s="14">
        <f t="shared" ref="G25:G33" si="7">D25-E25</f>
        <v>1992782.2700000005</v>
      </c>
    </row>
    <row r="26" spans="1:7" x14ac:dyDescent="0.2">
      <c r="A26" s="5" t="s">
        <v>13</v>
      </c>
      <c r="B26" s="14">
        <v>0</v>
      </c>
      <c r="C26" s="14">
        <v>0</v>
      </c>
      <c r="D26" s="14">
        <f t="shared" ref="D26:D33" si="8">B26+C26</f>
        <v>0</v>
      </c>
      <c r="E26" s="14">
        <v>0</v>
      </c>
      <c r="F26" s="14">
        <v>0</v>
      </c>
      <c r="G26" s="14">
        <f t="shared" si="7"/>
        <v>0</v>
      </c>
    </row>
    <row r="27" spans="1:7" x14ac:dyDescent="0.2">
      <c r="A27" s="5" t="s">
        <v>17</v>
      </c>
      <c r="B27" s="14">
        <v>0</v>
      </c>
      <c r="C27" s="14">
        <v>0</v>
      </c>
      <c r="D27" s="14">
        <f t="shared" si="8"/>
        <v>0</v>
      </c>
      <c r="E27" s="14">
        <v>0</v>
      </c>
      <c r="F27" s="14">
        <v>0</v>
      </c>
      <c r="G27" s="14">
        <f t="shared" si="7"/>
        <v>0</v>
      </c>
    </row>
    <row r="28" spans="1:7" x14ac:dyDescent="0.2">
      <c r="A28" s="5" t="s">
        <v>28</v>
      </c>
      <c r="B28" s="14">
        <v>0</v>
      </c>
      <c r="C28" s="14">
        <v>0</v>
      </c>
      <c r="D28" s="14">
        <f t="shared" si="8"/>
        <v>0</v>
      </c>
      <c r="E28" s="14">
        <v>0</v>
      </c>
      <c r="F28" s="14">
        <v>0</v>
      </c>
      <c r="G28" s="14">
        <f t="shared" si="7"/>
        <v>0</v>
      </c>
    </row>
    <row r="29" spans="1:7" x14ac:dyDescent="0.2">
      <c r="A29" s="5" t="s">
        <v>11</v>
      </c>
      <c r="B29" s="14">
        <v>0</v>
      </c>
      <c r="C29" s="14">
        <v>0</v>
      </c>
      <c r="D29" s="14">
        <f t="shared" si="8"/>
        <v>0</v>
      </c>
      <c r="E29" s="14">
        <v>0</v>
      </c>
      <c r="F29" s="14">
        <v>0</v>
      </c>
      <c r="G29" s="14">
        <f t="shared" si="7"/>
        <v>0</v>
      </c>
    </row>
    <row r="30" spans="1:7" x14ac:dyDescent="0.2">
      <c r="A30" s="5" t="s">
        <v>2</v>
      </c>
      <c r="B30" s="14">
        <v>0</v>
      </c>
      <c r="C30" s="14">
        <v>0</v>
      </c>
      <c r="D30" s="14">
        <f t="shared" si="8"/>
        <v>0</v>
      </c>
      <c r="E30" s="14">
        <v>0</v>
      </c>
      <c r="F30" s="14">
        <v>0</v>
      </c>
      <c r="G30" s="14">
        <f t="shared" si="7"/>
        <v>0</v>
      </c>
    </row>
    <row r="31" spans="1:7" x14ac:dyDescent="0.2">
      <c r="A31" s="5" t="s">
        <v>3</v>
      </c>
      <c r="B31" s="14">
        <v>0</v>
      </c>
      <c r="C31" s="14">
        <v>0</v>
      </c>
      <c r="D31" s="14">
        <f t="shared" si="8"/>
        <v>0</v>
      </c>
      <c r="E31" s="14">
        <v>0</v>
      </c>
      <c r="F31" s="14">
        <v>0</v>
      </c>
      <c r="G31" s="14">
        <f t="shared" si="7"/>
        <v>0</v>
      </c>
    </row>
    <row r="32" spans="1:7" x14ac:dyDescent="0.2">
      <c r="A32" s="5" t="s">
        <v>29</v>
      </c>
      <c r="B32" s="14">
        <v>0</v>
      </c>
      <c r="C32" s="14">
        <v>0</v>
      </c>
      <c r="D32" s="14">
        <f t="shared" si="8"/>
        <v>0</v>
      </c>
      <c r="E32" s="14">
        <v>0</v>
      </c>
      <c r="F32" s="14">
        <v>0</v>
      </c>
      <c r="G32" s="14">
        <f t="shared" si="7"/>
        <v>0</v>
      </c>
    </row>
    <row r="33" spans="1:7" x14ac:dyDescent="0.2">
      <c r="A33" s="5" t="s">
        <v>18</v>
      </c>
      <c r="B33" s="14">
        <v>0</v>
      </c>
      <c r="C33" s="14">
        <v>0</v>
      </c>
      <c r="D33" s="14">
        <f t="shared" si="8"/>
        <v>0</v>
      </c>
      <c r="E33" s="14">
        <v>0</v>
      </c>
      <c r="F33" s="14">
        <v>0</v>
      </c>
      <c r="G33" s="14">
        <f t="shared" si="7"/>
        <v>0</v>
      </c>
    </row>
    <row r="34" spans="1:7" x14ac:dyDescent="0.2">
      <c r="A34" s="5"/>
      <c r="B34" s="14"/>
      <c r="C34" s="14"/>
      <c r="D34" s="14"/>
      <c r="E34" s="14"/>
      <c r="F34" s="14"/>
      <c r="G34" s="14"/>
    </row>
    <row r="35" spans="1:7" x14ac:dyDescent="0.2">
      <c r="A35" s="3" t="s">
        <v>19</v>
      </c>
      <c r="B35" s="16">
        <f t="shared" ref="B35:G35" si="9">SUM(B36:B39)</f>
        <v>0</v>
      </c>
      <c r="C35" s="16">
        <f t="shared" si="9"/>
        <v>0</v>
      </c>
      <c r="D35" s="16">
        <f t="shared" si="9"/>
        <v>0</v>
      </c>
      <c r="E35" s="16">
        <f t="shared" si="9"/>
        <v>0</v>
      </c>
      <c r="F35" s="16">
        <f t="shared" si="9"/>
        <v>0</v>
      </c>
      <c r="G35" s="16">
        <f t="shared" si="9"/>
        <v>0</v>
      </c>
    </row>
    <row r="36" spans="1:7" x14ac:dyDescent="0.2">
      <c r="A36" s="5" t="s">
        <v>30</v>
      </c>
      <c r="B36" s="14">
        <v>0</v>
      </c>
      <c r="C36" s="14">
        <v>0</v>
      </c>
      <c r="D36" s="14">
        <f>B36+C36</f>
        <v>0</v>
      </c>
      <c r="E36" s="14">
        <v>0</v>
      </c>
      <c r="F36" s="14">
        <v>0</v>
      </c>
      <c r="G36" s="14">
        <f t="shared" ref="G36:G39" si="10">D36-E36</f>
        <v>0</v>
      </c>
    </row>
    <row r="37" spans="1:7" ht="11.25" customHeight="1" x14ac:dyDescent="0.2">
      <c r="A37" s="5" t="s">
        <v>14</v>
      </c>
      <c r="B37" s="14">
        <v>0</v>
      </c>
      <c r="C37" s="14">
        <v>0</v>
      </c>
      <c r="D37" s="14">
        <f t="shared" ref="D37:D39" si="11">B37+C37</f>
        <v>0</v>
      </c>
      <c r="E37" s="14">
        <v>0</v>
      </c>
      <c r="F37" s="14">
        <v>0</v>
      </c>
      <c r="G37" s="14">
        <f t="shared" si="10"/>
        <v>0</v>
      </c>
    </row>
    <row r="38" spans="1:7" x14ac:dyDescent="0.2">
      <c r="A38" s="5" t="s">
        <v>20</v>
      </c>
      <c r="B38" s="14">
        <v>0</v>
      </c>
      <c r="C38" s="14">
        <v>0</v>
      </c>
      <c r="D38" s="14">
        <f t="shared" si="11"/>
        <v>0</v>
      </c>
      <c r="E38" s="14">
        <v>0</v>
      </c>
      <c r="F38" s="14">
        <v>0</v>
      </c>
      <c r="G38" s="14">
        <f t="shared" si="10"/>
        <v>0</v>
      </c>
    </row>
    <row r="39" spans="1:7" x14ac:dyDescent="0.2">
      <c r="A39" s="5" t="s">
        <v>4</v>
      </c>
      <c r="B39" s="14">
        <v>0</v>
      </c>
      <c r="C39" s="14">
        <v>0</v>
      </c>
      <c r="D39" s="14">
        <f t="shared" si="11"/>
        <v>0</v>
      </c>
      <c r="E39" s="14">
        <v>0</v>
      </c>
      <c r="F39" s="14">
        <v>0</v>
      </c>
      <c r="G39" s="14">
        <f t="shared" si="10"/>
        <v>0</v>
      </c>
    </row>
    <row r="40" spans="1:7" x14ac:dyDescent="0.2">
      <c r="A40" s="5"/>
      <c r="B40" s="14"/>
      <c r="C40" s="14"/>
      <c r="D40" s="14"/>
      <c r="E40" s="14"/>
      <c r="F40" s="14"/>
      <c r="G40" s="14"/>
    </row>
    <row r="41" spans="1:7" x14ac:dyDescent="0.2">
      <c r="A41" s="4" t="s">
        <v>41</v>
      </c>
      <c r="B41" s="15">
        <f t="shared" ref="B41:G41" si="12">SUM(B35+B24+B15+B5)</f>
        <v>78487994.189999998</v>
      </c>
      <c r="C41" s="15">
        <f t="shared" si="12"/>
        <v>32500149.239999998</v>
      </c>
      <c r="D41" s="15">
        <f t="shared" si="12"/>
        <v>110988143.43000001</v>
      </c>
      <c r="E41" s="15">
        <f t="shared" si="12"/>
        <v>33533592.509999998</v>
      </c>
      <c r="F41" s="15">
        <f t="shared" si="12"/>
        <v>33533592.509999998</v>
      </c>
      <c r="G41" s="15">
        <f t="shared" si="12"/>
        <v>77454550.920000017</v>
      </c>
    </row>
    <row r="43" spans="1:7" x14ac:dyDescent="0.2">
      <c r="A43" s="1" t="s">
        <v>39</v>
      </c>
    </row>
    <row r="54" spans="1:7" ht="12.75" x14ac:dyDescent="0.2">
      <c r="A54" s="23" t="s">
        <v>43</v>
      </c>
      <c r="B54" s="23"/>
      <c r="C54" s="17"/>
      <c r="D54" s="23" t="s">
        <v>44</v>
      </c>
      <c r="E54" s="23"/>
      <c r="F54" s="23"/>
      <c r="G54" s="23"/>
    </row>
    <row r="55" spans="1:7" ht="12.75" x14ac:dyDescent="0.2">
      <c r="A55" s="23" t="s">
        <v>45</v>
      </c>
      <c r="B55" s="23"/>
      <c r="C55" s="17"/>
      <c r="D55" s="23" t="s">
        <v>46</v>
      </c>
      <c r="E55" s="23"/>
      <c r="F55" s="23"/>
      <c r="G55" s="23"/>
    </row>
  </sheetData>
  <sheetProtection formatCells="0" formatColumns="0" formatRows="0" autoFilter="0"/>
  <mergeCells count="6">
    <mergeCell ref="G2:G3"/>
    <mergeCell ref="A1:G1"/>
    <mergeCell ref="A54:B54"/>
    <mergeCell ref="A55:B55"/>
    <mergeCell ref="D54:G54"/>
    <mergeCell ref="D55:G55"/>
  </mergeCells>
  <printOptions horizontalCentered="1"/>
  <pageMargins left="0.70866141732283472" right="0.70866141732283472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6CB9791-5AC5-4EBD-B818-7938A6165A5F}">
  <ds:schemaRefs>
    <ds:schemaRef ds:uri="http://purl.org/dc/elements/1.1/"/>
    <ds:schemaRef ds:uri="http://schemas.microsoft.com/office/2006/documentManagement/types"/>
    <ds:schemaRef ds:uri="http://purl.org/dc/terms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CFG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2025-07-28T20:29:05Z</cp:lastPrinted>
  <dcterms:created xsi:type="dcterms:W3CDTF">2014-02-10T03:37:14Z</dcterms:created>
  <dcterms:modified xsi:type="dcterms:W3CDTF">2025-08-05T15:29:34Z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