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IMER TRIMESTRE\INFORMACION FINANCIERA\"/>
    </mc:Choice>
  </mc:AlternateContent>
  <xr:revisionPtr revIDLastSave="0" documentId="8_{95BA6B3D-55E9-49C2-AAD6-B864777A79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FE" sheetId="3" r:id="rId1"/>
  </sheets>
  <definedNames>
    <definedName name="_xlnm._FilterDatabase" localSheetId="0" hidden="1">EFE!#REF!</definedName>
    <definedName name="_xlnm.Print_Area" localSheetId="0">EFE!$A$1:$C$79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C48" i="3" s="1"/>
  <c r="B49" i="3"/>
  <c r="B48" i="3" s="1"/>
  <c r="C59" i="3" l="1"/>
  <c r="B59" i="3"/>
  <c r="C41" i="3" l="1"/>
  <c r="B41" i="3"/>
  <c r="C36" i="3"/>
  <c r="B36" i="3"/>
  <c r="C16" i="3"/>
  <c r="B16" i="3"/>
  <c r="C4" i="3"/>
  <c r="B4" i="3"/>
  <c r="C45" i="3" l="1"/>
  <c r="C33" i="3"/>
  <c r="B33" i="3"/>
  <c r="B45" i="3"/>
  <c r="C61" i="3" l="1"/>
  <c r="B61" i="3"/>
</calcChain>
</file>

<file path=xl/sharedStrings.xml><?xml version="1.0" encoding="utf-8"?>
<sst xmlns="http://schemas.openxmlformats.org/spreadsheetml/2006/main" count="96" uniqueCount="61">
  <si>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</si>
  <si>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</si>
  <si>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</si>
  <si>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</si>
  <si>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</si>
  <si>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</si>
  <si>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</si>
  <si>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</si>
  <si>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</si>
  <si>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</si>
  <si>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</si>
  <si>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</si>
  <si>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</si>
  <si>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</si>
  <si>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</si>
  <si>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</si>
  <si>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</si>
  <si>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</si>
  <si>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</si>
  <si>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</si>
  <si>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</si>
  <si>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</si>
  <si>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</si>
  <si>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</si>
  <si>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</si>
  <si>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</si>
  <si>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</si>
  <si>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</si>
  <si>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</si>
  <si>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</si>
  <si>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</si>
  <si>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</si>
  <si>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</si>
  <si>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</si>
  <si>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</si>
  <si>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</si>
  <si>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</si>
  <si>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</si>
  <si>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</si>
  <si>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</si>
  <si>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</si>
  <si>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</si>
  <si>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</si>
  <si>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</si>
  <si>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</si>
  <si>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</si>
  <si>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</si>
  <si>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</si>
  <si>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</si>
  <si>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</si>
  <si>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</si>
  <si>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</si>
  <si>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</si>
  <si>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</si>
  <si>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</si>
  <si>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</si>
  <si>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Atarjea, Gto.
Estado de Flujos de Efectivo
Del 1 de Enero al 31 de Marzo de 2025
(Cifras en Pesos)</t>
  </si>
  <si>
    <t>Prof. José Luis Rivas Loyola</t>
  </si>
  <si>
    <t>Lic. Jorge García Hernandez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</si>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</sst>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4" fillId="0" borderId="0" xfId="8" applyFont="1" applyProtection="1"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>
      <alignment horizontal="left" vertical="top" wrapText="1" indent="2"/>
    </xf>
    <xf numFmtId="0" fontId="4" fillId="0" borderId="4" xfId="8" applyFont="1" applyBorder="1" applyAlignment="1">
      <alignment horizontal="left" vertical="top" wrapText="1" indent="3"/>
    </xf>
    <xf numFmtId="0" fontId="4" fillId="0" borderId="4" xfId="8" applyFont="1" applyBorder="1" applyAlignment="1">
      <alignment horizontal="left" vertical="top" wrapText="1"/>
    </xf>
    <xf numFmtId="0" fontId="3" fillId="0" borderId="4" xfId="8" applyFont="1" applyBorder="1" applyAlignment="1">
      <alignment vertical="top" wrapText="1"/>
    </xf>
    <xf numFmtId="0" fontId="4" fillId="0" borderId="4" xfId="8" applyFont="1" applyBorder="1" applyAlignment="1">
      <alignment vertical="top" wrapText="1"/>
    </xf>
    <xf numFmtId="0" fontId="4" fillId="0" borderId="4" xfId="8" applyFont="1" applyBorder="1" applyAlignment="1">
      <alignment horizontal="center" vertical="top" wrapText="1"/>
    </xf>
    <xf numFmtId="0" fontId="4" fillId="0" borderId="4" xfId="8" applyFont="1" applyBorder="1" applyAlignment="1">
      <alignment horizontal="center" vertical="top"/>
    </xf>
    <xf numFmtId="0" fontId="7" fillId="0" borderId="0" xfId="8" applyFont="1" applyAlignment="1" applyProtection="1">
      <alignment horizontal="center" vertical="center"/>
      <protection locked="0"/>
    </xf>
    <xf numFmtId="0" fontId="8" fillId="0" borderId="0" xfId="8" applyFont="1" applyAlignment="1" applyProtection="1">
      <alignment horizontal="center" vertical="center"/>
      <protection locked="0"/>
    </xf>
    <xf numFmtId="49" fontId="7" fillId="0" borderId="0" xfId="8" applyNumberFormat="1" applyFont="1" applyAlignment="1" applyProtection="1">
      <alignment horizontal="center" vertical="center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horizontal="center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9" fillId="0" borderId="0" xfId="0" applyFont="1" applyAlignment="1" applyProtection="1">
      <protection locked="0"/>
    </xf>
    <xf numFmtId="0" fontId="9" fillId="0" borderId="0" xfId="0" applyFont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</cellXfs>
  <cellStyles count="70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62" xr:uid="{42C96C1B-BA28-463A-B4F4-4620E2E79F0D}"/>
    <cellStyle name="Millares 2 2 3" xfId="53" xr:uid="{A1E2D36B-8934-45A6-A115-7483D018128D}"/>
    <cellStyle name="Millares 2 2 4" xfId="44" xr:uid="{FBF07218-EDD2-4E1E-B810-1ECB06EEB0BD}"/>
    <cellStyle name="Millares 2 2 5" xfId="35" xr:uid="{8A198794-42AB-48C6-AC3E-07A38B22C090}"/>
    <cellStyle name="Millares 2 2 6" xfId="26" xr:uid="{E9A0794A-D709-41FD-BF45-ED28EF9C51DC}"/>
    <cellStyle name="Millares 2 2 7" xfId="17" xr:uid="{AB332723-6C7A-44EB-AE56-D94ED947B0D8}"/>
    <cellStyle name="Millares 2 3" xfId="4" xr:uid="{00000000-0005-0000-0000-000003000000}"/>
    <cellStyle name="Millares 2 3 2" xfId="63" xr:uid="{E2B9D5AB-4F8F-46D6-AC86-91A4C2C6F81F}"/>
    <cellStyle name="Millares 2 3 3" xfId="54" xr:uid="{1A076ED4-D907-417B-98C4-5A4BC036B938}"/>
    <cellStyle name="Millares 2 3 4" xfId="45" xr:uid="{8033D930-05CE-4411-A94A-6A85DC00FDE1}"/>
    <cellStyle name="Millares 2 3 5" xfId="36" xr:uid="{9A3CC68E-796F-44F4-9194-62631480B362}"/>
    <cellStyle name="Millares 2 3 6" xfId="27" xr:uid="{51D0E179-BB74-4B69-A9A5-1405526BDE67}"/>
    <cellStyle name="Millares 2 3 7" xfId="18" xr:uid="{C258A4F8-4AA9-4AD0-84DF-954E9356F072}"/>
    <cellStyle name="Millares 2 4" xfId="61" xr:uid="{0CABF6A5-9F95-418E-899F-90705DD26683}"/>
    <cellStyle name="Millares 2 5" xfId="52" xr:uid="{B9DCC683-E934-449C-B5FA-561BF6B99EC6}"/>
    <cellStyle name="Millares 2 6" xfId="43" xr:uid="{717642D4-2E7B-43A7-BEB7-0DD3233E9C5F}"/>
    <cellStyle name="Millares 2 7" xfId="34" xr:uid="{B4CA9C67-BFBF-47CB-9D7D-79A430A3C96E}"/>
    <cellStyle name="Millares 2 8" xfId="25" xr:uid="{40F93CA8-B48E-44EA-AF08-0799E879C081}"/>
    <cellStyle name="Millares 2 9" xfId="16" xr:uid="{7427FC5A-93BE-4449-879F-EDC6EE4A6FC3}"/>
    <cellStyle name="Millares 3" xfId="5" xr:uid="{00000000-0005-0000-0000-000004000000}"/>
    <cellStyle name="Millares 3 2" xfId="64" xr:uid="{57150FD0-D152-46F9-B6CA-FE9447AA67A0}"/>
    <cellStyle name="Millares 3 3" xfId="55" xr:uid="{6A6F774B-8C36-40A9-BE7E-AD802AE07794}"/>
    <cellStyle name="Millares 3 4" xfId="46" xr:uid="{41050B5F-0B18-44B9-B1C1-BB8D94F6C6C8}"/>
    <cellStyle name="Millares 3 5" xfId="37" xr:uid="{6CA7AFEA-34D0-4309-83C3-665F2C2C545D}"/>
    <cellStyle name="Millares 3 6" xfId="28" xr:uid="{76ECC4DC-992A-4382-B469-3E31CBA0CAE5}"/>
    <cellStyle name="Millares 3 7" xfId="19" xr:uid="{8083A082-630D-4755-AACE-FC236AD0B81C}"/>
    <cellStyle name="Moneda 2" xfId="6" xr:uid="{00000000-0005-0000-0000-000005000000}"/>
    <cellStyle name="Moneda 2 2" xfId="65" xr:uid="{C07ACA58-ECD0-4A6A-B3D4-DECC751906C3}"/>
    <cellStyle name="Moneda 2 3" xfId="56" xr:uid="{8F02970C-D36C-48C1-8759-A6D617B1A10A}"/>
    <cellStyle name="Moneda 2 4" xfId="47" xr:uid="{169EE60F-8986-4F04-A8A3-F64E10A6E1E6}"/>
    <cellStyle name="Moneda 2 5" xfId="38" xr:uid="{CCE89240-77D1-4775-AFDF-C9334BB4283F}"/>
    <cellStyle name="Moneda 2 6" xfId="29" xr:uid="{E2157D90-B946-439B-9766-0DD35A4BFD57}"/>
    <cellStyle name="Moneda 2 7" xfId="20" xr:uid="{1CD2C479-A8B2-4711-961F-210913C68A0F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66" xr:uid="{BE05E2FC-4DB0-4EBB-9F8D-AE04F745FE09}"/>
    <cellStyle name="Normal 2 4" xfId="57" xr:uid="{F3B29ED5-F990-4C4C-9B65-60F6E8DBCFFD}"/>
    <cellStyle name="Normal 2 5" xfId="48" xr:uid="{EF725179-3639-4077-9BE1-40821F29B517}"/>
    <cellStyle name="Normal 2 6" xfId="39" xr:uid="{979811CD-8F64-4515-B376-98250487DFBC}"/>
    <cellStyle name="Normal 2 7" xfId="30" xr:uid="{19A1BDBB-28A6-4569-B069-60C2D8163EE2}"/>
    <cellStyle name="Normal 2 8" xfId="21" xr:uid="{842B1340-BEA2-4D52-9F3B-FEA3D377CBF8}"/>
    <cellStyle name="Normal 3" xfId="9" xr:uid="{00000000-0005-0000-0000-000009000000}"/>
    <cellStyle name="Normal 3 2" xfId="67" xr:uid="{A4F8EF3A-EF88-497A-8445-62A52520368C}"/>
    <cellStyle name="Normal 3 3" xfId="58" xr:uid="{D1E6FE59-9DEF-4E84-ACBF-868570053166}"/>
    <cellStyle name="Normal 3 4" xfId="49" xr:uid="{B8C486AC-55C2-4031-A444-8B7BB02E7540}"/>
    <cellStyle name="Normal 3 5" xfId="40" xr:uid="{352FCCE4-EFDB-48FC-9449-F776091C3A93}"/>
    <cellStyle name="Normal 3 6" xfId="31" xr:uid="{C799FE54-D739-43DE-A681-A3DB6289038D}"/>
    <cellStyle name="Normal 3 7" xfId="22" xr:uid="{09083FCF-9A93-493A-BF9B-190C45F380B9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69" xr:uid="{9C067683-7A06-46D9-A04A-B8A82909CA13}"/>
    <cellStyle name="Normal 6 2 3" xfId="60" xr:uid="{F2485006-47AD-4E1D-A6E8-75A8CF043E9B}"/>
    <cellStyle name="Normal 6 2 4" xfId="51" xr:uid="{BBAE9EFC-5394-4E78-8F33-A16104DCE973}"/>
    <cellStyle name="Normal 6 2 5" xfId="42" xr:uid="{FC4F0DB4-0184-4234-A0AE-16E397332E3F}"/>
    <cellStyle name="Normal 6 2 6" xfId="33" xr:uid="{3BD8A24B-70EC-495B-AF44-6FF795DABFDA}"/>
    <cellStyle name="Normal 6 2 7" xfId="24" xr:uid="{586C57E0-0930-49E2-AD81-16010652914F}"/>
    <cellStyle name="Normal 6 3" xfId="68" xr:uid="{9707874C-7E43-4781-B577-3D047AF26786}"/>
    <cellStyle name="Normal 6 4" xfId="59" xr:uid="{E52CFC45-B69D-4D8E-8F0C-4C2F127BF0EB}"/>
    <cellStyle name="Normal 6 5" xfId="50" xr:uid="{347E9952-8034-4240-B75A-83396A5DB298}"/>
    <cellStyle name="Normal 6 6" xfId="41" xr:uid="{140B399C-85F3-41B5-914B-D24034C62172}"/>
    <cellStyle name="Normal 6 7" xfId="32" xr:uid="{9C495D8A-F82A-4593-8492-36D23B5C1CF7}"/>
    <cellStyle name="Normal 6 8" xfId="23" xr:uid="{22AFF7F4-4ED5-42D6-90FA-CAA812FC52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937260</xdr:colOff>
      <xdr:row>0</xdr:row>
      <xdr:rowOff>662940</xdr:rowOff>
    </xdr:to>
    <xdr:pic>
      <xdr:nvPicPr>
        <xdr:cNvPr id="2" name="Imagen 1" descr="C:\Users\Usuario\Downloads\WhatsApp Image 2024-11-05 at 1.28.35 PM.jpeg">
          <a:extLst>
            <a:ext uri="{FF2B5EF4-FFF2-40B4-BE49-F238E27FC236}">
              <a16:creationId xmlns:a16="http://schemas.microsoft.com/office/drawing/2014/main" id="{DDBCB008-64CA-495F-A85A-9C056D080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37260" cy="662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79"/>
  <sheetViews>
    <sheetView tabSelected="1" view="pageBreakPreview" topLeftCell="A56" zoomScale="60" zoomScaleNormal="100" workbookViewId="0">
      <selection activeCell="C85" sqref="C85"/>
    </sheetView>
  </sheetViews>
  <sheetFormatPr baseColWidth="10" defaultColWidth="12" defaultRowHeight="10.199999999999999" x14ac:dyDescent="0.2"/>
  <cols>
    <col min="1" max="1" width="90.85546875" style="1" customWidth="1"/>
    <col min="2" max="3" width="25.85546875" style="1" customWidth="1"/>
    <col min="4" max="16384" width="12" style="1"/>
  </cols>
  <sheetData>
    <row r="1" spans="1:22" ht="58.8" customHeight="1" x14ac:dyDescent="0.2">
      <c r="A1" s="19" t="s">
        <v>56</v>
      </c>
      <c r="B1" s="20"/>
      <c r="C1" s="21"/>
    </row>
    <row r="2" spans="1:22" ht="15" customHeight="1" x14ac:dyDescent="0.2">
      <c r="A2" s="2" t="s">
        <v>0</v>
      </c>
      <c r="B2" s="3">
        <v>2025</v>
      </c>
      <c r="C2" s="3">
        <v>2024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25123115.18</v>
      </c>
      <c r="C4" s="16">
        <f>SUM(C5:C14)</f>
        <v>101575292.45</v>
      </c>
      <c r="D4" s="13" t="s">
        <v>38</v>
      </c>
    </row>
    <row r="5" spans="1:22" ht="11.25" customHeight="1" x14ac:dyDescent="0.2">
      <c r="A5" s="7" t="s">
        <v>3</v>
      </c>
      <c r="B5" s="17">
        <v>34968</v>
      </c>
      <c r="C5" s="17">
        <v>56678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9196.6200000000008</v>
      </c>
      <c r="C8" s="17">
        <v>42649.82</v>
      </c>
      <c r="D8" s="14">
        <v>400000</v>
      </c>
    </row>
    <row r="9" spans="1:22" ht="11.25" customHeight="1" x14ac:dyDescent="0.2">
      <c r="A9" s="7" t="s">
        <v>35</v>
      </c>
      <c r="B9" s="17">
        <v>-8733.36</v>
      </c>
      <c r="C9" s="17">
        <v>114650.02</v>
      </c>
      <c r="D9" s="14">
        <v>500000</v>
      </c>
    </row>
    <row r="10" spans="1:22" ht="11.25" customHeight="1" x14ac:dyDescent="0.2">
      <c r="A10" s="7" t="s">
        <v>36</v>
      </c>
      <c r="B10" s="17">
        <v>30560.82</v>
      </c>
      <c r="C10" s="17">
        <v>572437.44999999995</v>
      </c>
      <c r="D10" s="14">
        <v>600000</v>
      </c>
    </row>
    <row r="11" spans="1:22" ht="11.25" customHeight="1" x14ac:dyDescent="0.2">
      <c r="A11" s="7" t="s">
        <v>37</v>
      </c>
      <c r="B11" s="17">
        <v>0</v>
      </c>
      <c r="C11" s="17">
        <v>0</v>
      </c>
      <c r="D11" s="14">
        <v>700000</v>
      </c>
    </row>
    <row r="12" spans="1:22" ht="20.399999999999999" x14ac:dyDescent="0.2">
      <c r="A12" s="7" t="s">
        <v>40</v>
      </c>
      <c r="B12" s="17">
        <v>23455576.98</v>
      </c>
      <c r="C12" s="17">
        <v>83889647.659999996</v>
      </c>
      <c r="D12" s="14">
        <v>800000</v>
      </c>
    </row>
    <row r="13" spans="1:22" ht="11.25" customHeight="1" x14ac:dyDescent="0.2">
      <c r="A13" s="7" t="s">
        <v>41</v>
      </c>
      <c r="B13" s="17">
        <v>1601546.12</v>
      </c>
      <c r="C13" s="17">
        <v>16899229.5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52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10357912.439999999</v>
      </c>
      <c r="C16" s="16">
        <f>SUM(C17:C32)</f>
        <v>78673212.549999997</v>
      </c>
      <c r="D16" s="13" t="s">
        <v>38</v>
      </c>
    </row>
    <row r="17" spans="1:4" ht="11.25" customHeight="1" x14ac:dyDescent="0.2">
      <c r="A17" s="7" t="s">
        <v>8</v>
      </c>
      <c r="B17" s="17">
        <v>3841234.18</v>
      </c>
      <c r="C17" s="17">
        <v>21155431.140000001</v>
      </c>
      <c r="D17" s="14">
        <v>1000</v>
      </c>
    </row>
    <row r="18" spans="1:4" ht="11.25" customHeight="1" x14ac:dyDescent="0.2">
      <c r="A18" s="7" t="s">
        <v>9</v>
      </c>
      <c r="B18" s="17">
        <v>2123277.34</v>
      </c>
      <c r="C18" s="17">
        <v>17132937.390000001</v>
      </c>
      <c r="D18" s="14">
        <v>2000</v>
      </c>
    </row>
    <row r="19" spans="1:4" ht="11.25" customHeight="1" x14ac:dyDescent="0.2">
      <c r="A19" s="7" t="s">
        <v>10</v>
      </c>
      <c r="B19" s="17">
        <v>1143163.8700000001</v>
      </c>
      <c r="C19" s="17">
        <v>15313751.220000001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53</v>
      </c>
      <c r="B21" s="17">
        <v>960000</v>
      </c>
      <c r="C21" s="17">
        <v>3950735.8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2290237.0499999998</v>
      </c>
      <c r="C23" s="17">
        <v>21120357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14765202.74</v>
      </c>
      <c r="C33" s="16">
        <f>C4-C16</f>
        <v>22902079.900000006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54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7558097.0300000003</v>
      </c>
      <c r="C41" s="16">
        <f>SUM(C42:C44)</f>
        <v>73181271.810000002</v>
      </c>
      <c r="D41" s="13" t="s">
        <v>38</v>
      </c>
    </row>
    <row r="42" spans="1:4" ht="11.25" customHeight="1" x14ac:dyDescent="0.2">
      <c r="A42" s="7" t="s">
        <v>21</v>
      </c>
      <c r="B42" s="17">
        <v>6003297.04</v>
      </c>
      <c r="C42" s="17">
        <v>68384106.510000005</v>
      </c>
      <c r="D42" s="13">
        <v>6000</v>
      </c>
    </row>
    <row r="43" spans="1:4" ht="11.25" customHeight="1" x14ac:dyDescent="0.2">
      <c r="A43" s="7" t="s">
        <v>22</v>
      </c>
      <c r="B43" s="17">
        <v>1554799.99</v>
      </c>
      <c r="C43" s="17">
        <v>4797165.3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-7558097.0300000003</v>
      </c>
      <c r="C45" s="16">
        <f>C36-C41</f>
        <v>-73181271.810000002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55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190204.85</v>
      </c>
      <c r="C48" s="16">
        <f>SUM(C49+C52)</f>
        <v>5404059.9199999999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190204.85</v>
      </c>
      <c r="C52" s="17">
        <v>5404059.9199999999</v>
      </c>
      <c r="D52" s="15"/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0</v>
      </c>
      <c r="C54" s="16">
        <f>SUM(C55+C58)</f>
        <v>0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50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51</v>
      </c>
    </row>
    <row r="58" spans="1:4" ht="11.25" customHeight="1" x14ac:dyDescent="0.2">
      <c r="A58" s="7" t="s">
        <v>30</v>
      </c>
      <c r="B58" s="17">
        <v>0</v>
      </c>
      <c r="C58" s="17">
        <v>0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190204.85</v>
      </c>
      <c r="C59" s="16">
        <f>C48-C54</f>
        <v>5404059.9199999999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7397310.5599999996</v>
      </c>
      <c r="C61" s="16">
        <f>C59+C45+C33</f>
        <v>-44875131.989999995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14623004.59</v>
      </c>
      <c r="C63" s="16">
        <v>59498136.579999998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6" ht="11.25" customHeight="1" x14ac:dyDescent="0.2">
      <c r="A65" s="4" t="s">
        <v>33</v>
      </c>
      <c r="B65" s="16">
        <v>22020315.149999999</v>
      </c>
      <c r="C65" s="16">
        <v>14623004.59</v>
      </c>
      <c r="D65" s="13" t="s">
        <v>38</v>
      </c>
    </row>
    <row r="66" spans="1:6" ht="11.25" customHeight="1" x14ac:dyDescent="0.2">
      <c r="A66" s="10"/>
      <c r="B66" s="11"/>
      <c r="C66" s="12"/>
    </row>
    <row r="68" spans="1:6" ht="27.75" customHeight="1" x14ac:dyDescent="0.2">
      <c r="A68" s="22" t="s">
        <v>47</v>
      </c>
      <c r="B68" s="23"/>
      <c r="C68" s="23"/>
    </row>
    <row r="78" spans="1:6" ht="13.8" x14ac:dyDescent="0.25">
      <c r="A78" s="26" t="s">
        <v>57</v>
      </c>
      <c r="B78" s="25" t="s">
        <v>58</v>
      </c>
      <c r="C78" s="25"/>
      <c r="E78" s="24"/>
      <c r="F78" s="24"/>
    </row>
    <row r="79" spans="1:6" ht="13.8" x14ac:dyDescent="0.25">
      <c r="A79" s="26" t="s">
        <v>59</v>
      </c>
      <c r="B79" s="25" t="s">
        <v>60</v>
      </c>
      <c r="C79" s="25"/>
      <c r="E79" s="24"/>
      <c r="F79" s="24"/>
    </row>
  </sheetData>
  <sheetProtection formatCells="0" formatColumns="0" formatRows="0" autoFilter="0"/>
  <mergeCells count="4">
    <mergeCell ref="B78:C78"/>
    <mergeCell ref="B79:C79"/>
    <mergeCell ref="A1:C1"/>
    <mergeCell ref="A68:C68"/>
  </mergeCells>
  <printOptions horizontalCentered="1"/>
  <pageMargins left="0.70866141732283472" right="0.70866141732283472" top="0.55118110236220474" bottom="0.74803149606299213" header="0.31496062992125984" footer="0.31496062992125984"/>
  <pageSetup scale="7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revision/>
  <cp:lastPrinted>2025-05-01T04:40:36Z</cp:lastPrinted>
  <dcterms:created xsi:type="dcterms:W3CDTF">2012-12-11T20:31:36Z</dcterms:created>
  <dcterms:modified xsi:type="dcterms:W3CDTF">2025-05-01T04:40:58Z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