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TERCER TRIMESTRE 2024\"/>
    </mc:Choice>
  </mc:AlternateContent>
  <bookViews>
    <workbookView xWindow="0" yWindow="0" windowWidth="21600" windowHeight="10080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EAA!$A$1:$F$36</definedName>
  </definedNames>
  <calcPr calcId="152511"/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C3" i="2" l="1"/>
  <c r="F12" i="2"/>
  <c r="D3" i="2"/>
  <c r="B3" i="2"/>
  <c r="E12" i="2"/>
  <c r="E4" i="2"/>
  <c r="F4" i="2"/>
  <c r="F3" i="2" l="1"/>
  <c r="E3" i="2"/>
</calcChain>
</file>

<file path=xl/sharedStrings.xml><?xml version="1.0" encoding="utf-8"?>
<sst xmlns="http://schemas.openxmlformats.org/spreadsheetml/2006/main" count="31" uniqueCount="31">
  <si>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</si>
  <si>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</si>
  <si>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</si>
  <si>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</si>
  <si>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</si>
  <si>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</si>
  <si>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</si>
  <si>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</si>
  <si>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</si>
  <si>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</si>
  <si>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</si>
  <si>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</si>
  <si>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</si>
  <si>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</si>
  <si>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</si>
  <si>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</si>
  <si>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</si>
  <si>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</si>
  <si>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</si>
  <si>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</si>
  <si>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</si>
  <si>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</si>
  <si>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</si>
  <si>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</si>
  <si>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</si>
  <si>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</si>
  <si>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Municipio de Atarjea, Gto.
Estado Analítico del Activo
Del 1 de Enero al 30 de Septiembre de 2024
(Cifras en Pesos)</t>
  </si>
  <si>
    <t>Prof. José Luis Rivas Loyola</t>
  </si>
  <si>
    <t>Presidente Municipal</t>
  </si>
  <si>
    <t>Lic. Jorge García Hernandez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</si>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</sst>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71" formatCode="_-&quot;$&quot;* #,##0.00_-;\-&quot;$&quot;* #,##0.00_-;_-&quot;$&quot;* &quot;-&quot;??_-;_-@_-"/>
    <numFmt numFmtId="172" formatCode="_-* #,##0.00_-;\-* #,##0.00_-;_-* &quot;-&quot;??_-;_-@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72" fontId="1" fillId="0" borderId="0" applyFont="0" applyFill="0" applyBorder="0" applyAlignment="0" applyProtection="0"/>
    <xf numFmtId="172" fontId="5" fillId="0" borderId="0" applyFont="0" applyFill="0" applyBorder="0" applyAlignment="0" applyProtection="0"/>
    <xf numFmtId="172" fontId="5" fillId="0" borderId="0" applyFont="0" applyFill="0" applyBorder="0" applyAlignment="0" applyProtection="0"/>
    <xf numFmtId="172" fontId="1" fillId="0" borderId="0" applyFont="0" applyFill="0" applyBorder="0" applyAlignment="0" applyProtection="0"/>
    <xf numFmtId="171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2" fontId="1" fillId="0" borderId="0" applyFont="0" applyFill="0" applyBorder="0" applyAlignment="0" applyProtection="0"/>
    <xf numFmtId="172" fontId="5" fillId="0" borderId="0" applyFont="0" applyFill="0" applyBorder="0" applyAlignment="0" applyProtection="0"/>
    <xf numFmtId="172" fontId="5" fillId="0" borderId="0" applyFont="0" applyFill="0" applyBorder="0" applyAlignment="0" applyProtection="0"/>
    <xf numFmtId="172" fontId="1" fillId="0" borderId="0" applyFont="0" applyFill="0" applyBorder="0" applyAlignment="0" applyProtection="0"/>
    <xf numFmtId="171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2" fontId="1" fillId="0" borderId="0" applyFont="0" applyFill="0" applyBorder="0" applyAlignment="0" applyProtection="0"/>
    <xf numFmtId="172" fontId="5" fillId="0" borderId="0" applyFont="0" applyFill="0" applyBorder="0" applyAlignment="0" applyProtection="0"/>
    <xf numFmtId="172" fontId="5" fillId="0" borderId="0" applyFont="0" applyFill="0" applyBorder="0" applyAlignment="0" applyProtection="0"/>
    <xf numFmtId="172" fontId="1" fillId="0" borderId="0" applyFont="0" applyFill="0" applyBorder="0" applyAlignment="0" applyProtection="0"/>
    <xf numFmtId="171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6">
    <xf numFmtId="0" fontId="0" fillId="0" borderId="0" xfId="0"/>
    <xf numFmtId="0" fontId="0" fillId="0" borderId="0" xfId="0" applyProtection="1">
      <protection locked="0"/>
    </xf>
    <xf numFmtId="4" fontId="3" fillId="2" borderId="4" xfId="8" applyNumberFormat="1" applyFont="1" applyFill="1" applyBorder="1" applyAlignment="1">
      <alignment horizontal="center" vertical="center" wrapText="1"/>
    </xf>
    <xf numFmtId="0" fontId="3" fillId="2" borderId="4" xfId="8" applyFont="1" applyFill="1" applyBorder="1" applyAlignment="1">
      <alignment horizontal="center" vertical="center" wrapText="1"/>
    </xf>
    <xf numFmtId="0" fontId="3" fillId="0" borderId="4" xfId="8" applyFont="1" applyFill="1" applyBorder="1" applyAlignment="1">
      <alignment horizontal="left" vertical="top" indent="1"/>
    </xf>
    <xf numFmtId="0" fontId="3" fillId="0" borderId="4" xfId="8" applyFont="1" applyFill="1" applyBorder="1" applyAlignment="1">
      <alignment horizontal="left" vertical="top" indent="2"/>
    </xf>
    <xf numFmtId="0" fontId="4" fillId="0" borderId="4" xfId="8" applyFont="1" applyFill="1" applyBorder="1" applyAlignment="1">
      <alignment horizontal="left" vertical="top" indent="2"/>
    </xf>
    <xf numFmtId="0" fontId="2" fillId="0" borderId="0" xfId="8" applyAlignment="1" applyProtection="1">
      <alignment horizontal="left" vertical="top" indent="1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/>
  </cellXfs>
  <cellStyles count="43">
    <cellStyle name="Euro" xfId="1"/>
    <cellStyle name="Millares 2" xfId="2"/>
    <cellStyle name="Millares 2 2" xfId="3"/>
    <cellStyle name="Millares 2 2 2" xfId="35"/>
    <cellStyle name="Millares 2 2 3" xfId="26"/>
    <cellStyle name="Millares 2 2 4" xfId="17"/>
    <cellStyle name="Millares 2 3" xfId="4"/>
    <cellStyle name="Millares 2 3 2" xfId="36"/>
    <cellStyle name="Millares 2 3 3" xfId="27"/>
    <cellStyle name="Millares 2 3 4" xfId="18"/>
    <cellStyle name="Millares 2 4" xfId="34"/>
    <cellStyle name="Millares 2 5" xfId="25"/>
    <cellStyle name="Millares 2 6" xfId="16"/>
    <cellStyle name="Millares 3" xfId="5"/>
    <cellStyle name="Millares 3 2" xfId="37"/>
    <cellStyle name="Millares 3 3" xfId="28"/>
    <cellStyle name="Millares 3 4" xfId="19"/>
    <cellStyle name="Moneda 2" xfId="6"/>
    <cellStyle name="Moneda 2 2" xfId="38"/>
    <cellStyle name="Moneda 2 3" xfId="29"/>
    <cellStyle name="Moneda 2 4" xfId="20"/>
    <cellStyle name="Normal" xfId="0" builtinId="0"/>
    <cellStyle name="Normal 2" xfId="7"/>
    <cellStyle name="Normal 2 2" xfId="8"/>
    <cellStyle name="Normal 2 3" xfId="39"/>
    <cellStyle name="Normal 2 4" xfId="30"/>
    <cellStyle name="Normal 2 5" xfId="21"/>
    <cellStyle name="Normal 3" xfId="9"/>
    <cellStyle name="Normal 3 2" xfId="40"/>
    <cellStyle name="Normal 3 3" xfId="31"/>
    <cellStyle name="Normal 3 4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42"/>
    <cellStyle name="Normal 6 2 3" xfId="33"/>
    <cellStyle name="Normal 6 2 4" xfId="24"/>
    <cellStyle name="Normal 6 3" xfId="41"/>
    <cellStyle name="Normal 6 4" xfId="32"/>
    <cellStyle name="Normal 6 5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20183</xdr:rowOff>
    </xdr:from>
    <xdr:to>
      <xdr:col>0</xdr:col>
      <xdr:colOff>1457325</xdr:colOff>
      <xdr:row>0</xdr:row>
      <xdr:rowOff>838200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183"/>
          <a:ext cx="1457325" cy="8180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view="pageBreakPreview" zoomScaleNormal="100" zoomScaleSheetLayoutView="100" workbookViewId="0">
      <selection activeCell="K20" sqref="K20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9" ht="66.75" customHeight="1" x14ac:dyDescent="0.2">
      <c r="A1" s="11" t="s">
        <v>26</v>
      </c>
      <c r="B1" s="12"/>
      <c r="C1" s="12"/>
      <c r="D1" s="12"/>
      <c r="E1" s="12"/>
      <c r="F1" s="13"/>
      <c r="I1"/>
    </row>
    <row r="2" spans="1:9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9" x14ac:dyDescent="0.2">
      <c r="A3" s="4" t="s">
        <v>0</v>
      </c>
      <c r="B3" s="8">
        <f>B4+B12</f>
        <v>292410332.29000002</v>
      </c>
      <c r="C3" s="8">
        <f t="shared" ref="C3:F3" si="0">C4+C12</f>
        <v>441781453.45999998</v>
      </c>
      <c r="D3" s="8">
        <f t="shared" si="0"/>
        <v>422774303.86000001</v>
      </c>
      <c r="E3" s="8">
        <f t="shared" si="0"/>
        <v>311417481.88999999</v>
      </c>
      <c r="F3" s="8">
        <f t="shared" si="0"/>
        <v>19007149.599999975</v>
      </c>
    </row>
    <row r="4" spans="1:9" x14ac:dyDescent="0.2">
      <c r="A4" s="5" t="s">
        <v>4</v>
      </c>
      <c r="B4" s="8">
        <f>SUM(B5:B11)</f>
        <v>73007010.890000001</v>
      </c>
      <c r="C4" s="8">
        <f>SUM(C5:C11)</f>
        <v>236501742.07999998</v>
      </c>
      <c r="D4" s="8">
        <f>SUM(D5:D11)</f>
        <v>267716984.19</v>
      </c>
      <c r="E4" s="8">
        <f>SUM(E5:E11)</f>
        <v>41791768.779999971</v>
      </c>
      <c r="F4" s="8">
        <f>SUM(F5:F11)</f>
        <v>-31215242.110000025</v>
      </c>
    </row>
    <row r="5" spans="1:9" x14ac:dyDescent="0.2">
      <c r="A5" s="6" t="s">
        <v>5</v>
      </c>
      <c r="B5" s="9">
        <v>59498136.579999998</v>
      </c>
      <c r="C5" s="9">
        <v>210527436.00999999</v>
      </c>
      <c r="D5" s="9">
        <v>237018697.25</v>
      </c>
      <c r="E5" s="9">
        <f>B5+C5-D5</f>
        <v>33006875.339999974</v>
      </c>
      <c r="F5" s="9">
        <f t="shared" ref="F5:F11" si="1">E5-B5</f>
        <v>-26491261.240000024</v>
      </c>
    </row>
    <row r="6" spans="1:9" x14ac:dyDescent="0.2">
      <c r="A6" s="6" t="s">
        <v>6</v>
      </c>
      <c r="B6" s="9">
        <v>2656800.61</v>
      </c>
      <c r="C6" s="9">
        <v>4035509.35</v>
      </c>
      <c r="D6" s="9">
        <v>3712403.95</v>
      </c>
      <c r="E6" s="9">
        <f t="shared" ref="E6:E11" si="2">B6+C6-D6</f>
        <v>2979906.01</v>
      </c>
      <c r="F6" s="9">
        <f t="shared" si="1"/>
        <v>323105.39999999991</v>
      </c>
    </row>
    <row r="7" spans="1:9" x14ac:dyDescent="0.2">
      <c r="A7" s="6" t="s">
        <v>7</v>
      </c>
      <c r="B7" s="9">
        <v>10852073.699999999</v>
      </c>
      <c r="C7" s="9">
        <v>21938796.719999999</v>
      </c>
      <c r="D7" s="9">
        <v>26985882.989999998</v>
      </c>
      <c r="E7" s="9">
        <f t="shared" si="2"/>
        <v>5804987.4299999997</v>
      </c>
      <c r="F7" s="9">
        <f t="shared" si="1"/>
        <v>-5047086.2699999996</v>
      </c>
    </row>
    <row r="8" spans="1:9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9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9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9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9" x14ac:dyDescent="0.2">
      <c r="A12" s="5" t="s">
        <v>10</v>
      </c>
      <c r="B12" s="8">
        <f>SUM(B13:B21)</f>
        <v>219403321.40000001</v>
      </c>
      <c r="C12" s="8">
        <f>SUM(C13:C21)</f>
        <v>205279711.38</v>
      </c>
      <c r="D12" s="8">
        <f>SUM(D13:D21)</f>
        <v>155057319.67000002</v>
      </c>
      <c r="E12" s="8">
        <f>SUM(E13:E21)</f>
        <v>269625713.11000001</v>
      </c>
      <c r="F12" s="8">
        <f>SUM(F13:F21)</f>
        <v>50222391.710000001</v>
      </c>
    </row>
    <row r="13" spans="1:9" x14ac:dyDescent="0.2">
      <c r="A13" s="6" t="s">
        <v>11</v>
      </c>
      <c r="B13" s="9">
        <v>-963755.72</v>
      </c>
      <c r="C13" s="9">
        <v>0</v>
      </c>
      <c r="D13" s="9">
        <v>0</v>
      </c>
      <c r="E13" s="9">
        <f>B13+C13-D13</f>
        <v>-963755.72</v>
      </c>
      <c r="F13" s="9">
        <f t="shared" ref="F13:F21" si="3">E13-B13</f>
        <v>0</v>
      </c>
    </row>
    <row r="14" spans="1:9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9" x14ac:dyDescent="0.2">
      <c r="A15" s="6" t="s">
        <v>13</v>
      </c>
      <c r="B15" s="10">
        <v>204212446.03999999</v>
      </c>
      <c r="C15" s="10">
        <v>195296493.27000001</v>
      </c>
      <c r="D15" s="10">
        <v>149818564.62</v>
      </c>
      <c r="E15" s="10">
        <f t="shared" si="4"/>
        <v>249690374.69</v>
      </c>
      <c r="F15" s="10">
        <f t="shared" si="3"/>
        <v>45477928.650000006</v>
      </c>
    </row>
    <row r="16" spans="1:9" x14ac:dyDescent="0.2">
      <c r="A16" s="6" t="s">
        <v>14</v>
      </c>
      <c r="B16" s="9">
        <v>25963392.43</v>
      </c>
      <c r="C16" s="9">
        <v>9968218.0999999996</v>
      </c>
      <c r="D16" s="9">
        <v>5238755.05</v>
      </c>
      <c r="E16" s="9">
        <f t="shared" si="4"/>
        <v>30692855.48</v>
      </c>
      <c r="F16" s="9">
        <f t="shared" si="3"/>
        <v>4729463.0500000007</v>
      </c>
    </row>
    <row r="17" spans="1:6" x14ac:dyDescent="0.2">
      <c r="A17" s="6" t="s">
        <v>15</v>
      </c>
      <c r="B17" s="9">
        <v>112810</v>
      </c>
      <c r="C17" s="9">
        <v>0</v>
      </c>
      <c r="D17" s="9">
        <v>0</v>
      </c>
      <c r="E17" s="9">
        <f t="shared" si="4"/>
        <v>112810</v>
      </c>
      <c r="F17" s="9">
        <f t="shared" si="3"/>
        <v>0</v>
      </c>
    </row>
    <row r="18" spans="1:6" x14ac:dyDescent="0.2">
      <c r="A18" s="6" t="s">
        <v>16</v>
      </c>
      <c r="B18" s="9">
        <v>-14634948.25</v>
      </c>
      <c r="C18" s="9">
        <v>0</v>
      </c>
      <c r="D18" s="9">
        <v>0</v>
      </c>
      <c r="E18" s="9">
        <f t="shared" si="4"/>
        <v>-14634948.25</v>
      </c>
      <c r="F18" s="9">
        <f t="shared" si="3"/>
        <v>0</v>
      </c>
    </row>
    <row r="19" spans="1:6" x14ac:dyDescent="0.2">
      <c r="A19" s="6" t="s">
        <v>17</v>
      </c>
      <c r="B19" s="9">
        <v>4713376.9000000004</v>
      </c>
      <c r="C19" s="9">
        <v>15000.01</v>
      </c>
      <c r="D19" s="9">
        <v>0</v>
      </c>
      <c r="E19" s="9">
        <f t="shared" si="4"/>
        <v>4728376.91</v>
      </c>
      <c r="F19" s="9">
        <f t="shared" si="3"/>
        <v>15000.009999999776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24</v>
      </c>
    </row>
    <row r="35" spans="1:6" x14ac:dyDescent="0.2">
      <c r="A35" s="14" t="s">
        <v>27</v>
      </c>
      <c r="B35" s="14"/>
      <c r="C35" s="15"/>
      <c r="D35" s="14" t="s">
        <v>29</v>
      </c>
      <c r="E35" s="14"/>
      <c r="F35" s="14"/>
    </row>
    <row r="36" spans="1:6" x14ac:dyDescent="0.2">
      <c r="A36" s="14" t="s">
        <v>28</v>
      </c>
      <c r="B36" s="14"/>
      <c r="C36" s="15"/>
      <c r="D36" s="14" t="s">
        <v>30</v>
      </c>
      <c r="E36" s="14"/>
      <c r="F36" s="14"/>
    </row>
  </sheetData>
  <sheetProtection formatCells="0" formatColumns="0" formatRows="0" autoFilter="0"/>
  <mergeCells count="5">
    <mergeCell ref="A1:F1"/>
    <mergeCell ref="A35:B35"/>
    <mergeCell ref="A36:B36"/>
    <mergeCell ref="D35:F35"/>
    <mergeCell ref="D36:F36"/>
  </mergeCells>
  <pageMargins left="0.7" right="0.7" top="0.75" bottom="0.75" header="0.3" footer="0.3"/>
  <pageSetup paperSize="9" scale="6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2018-03-08T18:40:55Z</cp:lastPrinted>
  <dcterms:created xsi:type="dcterms:W3CDTF">2014-02-09T04:04:15Z</dcterms:created>
  <dcterms:modified xsi:type="dcterms:W3CDTF">2024-11-05T19:54:36Z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