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informacion financiera/"/>
    </mc:Choice>
  </mc:AlternateContent>
  <xr:revisionPtr revIDLastSave="0" documentId="8_{1B66FE6A-BD49-461A-8CA2-4F941858D6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C3" i="2" l="1"/>
  <c r="B3" i="2"/>
  <c r="D3" i="2"/>
  <c r="F12" i="2"/>
  <c r="E12" i="2"/>
  <c r="E4" i="2"/>
  <c r="F4" i="2"/>
  <c r="F3" i="2" l="1"/>
  <c r="E3" i="2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<sst xmlns="http://schemas.openxmlformats.org/spreadsheetml/2006/main" count="31" uniqueCount="31">
  <si>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</si>
  <si>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</si>
  <si>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</si>
  <si>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</si>
  <si>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</si>
  <si>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</si>
  <si>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</si>
  <si>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</si>
  <si>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</si>
  <si>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</si>
  <si>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</si>
  <si>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</si>
  <si>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</si>
  <si>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</si>
  <si>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</si>
  <si>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</si>
  <si>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</si>
  <si>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</si>
  <si>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</si>
  <si>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</si>
  <si>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</si>
  <si>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</si>
  <si>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</si>
  <si>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</si>
  <si>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</si>
  <si>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</si>
  <si>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Atarjea, Gto.
Estado Analítico del Activo
Del 1 de Enero al 30 de Junio de 2024
(Cifras en Pesos)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</si>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</sst>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6">
    <xf numFmtId="0" fontId="0" fillId="0" borderId="0" xfId="0"/>
    <xf numFmtId="0" fontId="0" fillId="0" borderId="0" xfId="0" applyProtection="1">
      <protection locked="0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indent="1"/>
    </xf>
    <xf numFmtId="0" fontId="3" fillId="0" borderId="4" xfId="8" applyFont="1" applyBorder="1" applyAlignment="1">
      <alignment horizontal="left" vertical="top" indent="2"/>
    </xf>
    <xf numFmtId="0" fontId="4" fillId="0" borderId="4" xfId="8" applyFont="1" applyBorder="1" applyAlignment="1">
      <alignment horizontal="left" vertical="top" indent="2"/>
    </xf>
    <xf numFmtId="0" fontId="2" fillId="0" borderId="0" xfId="8" applyAlignment="1" applyProtection="1">
      <alignment horizontal="left" vertical="top" inden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/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26" xr:uid="{F82F83CD-D81C-4E06-8FE9-BD399755DCE4}"/>
    <cellStyle name="Millares 2 2 3" xfId="17" xr:uid="{F3F6CB70-8E80-4CE6-B8B3-DF45CF24E240}"/>
    <cellStyle name="Millares 2 3" xfId="4" xr:uid="{00000000-0005-0000-0000-000003000000}"/>
    <cellStyle name="Millares 2 3 2" xfId="27" xr:uid="{B9BF9EA3-3A18-4BF5-9EC9-5D1A04DDD4A6}"/>
    <cellStyle name="Millares 2 3 3" xfId="18" xr:uid="{7270B863-8F6B-4865-913D-15828E8F85B0}"/>
    <cellStyle name="Millares 2 4" xfId="25" xr:uid="{B60DB9C2-823D-4F3C-9176-0FA141E18772}"/>
    <cellStyle name="Millares 2 5" xfId="16" xr:uid="{E9696CCB-AF68-4F39-AA38-D30D2A9E544D}"/>
    <cellStyle name="Millares 3" xfId="5" xr:uid="{00000000-0005-0000-0000-000004000000}"/>
    <cellStyle name="Millares 3 2" xfId="28" xr:uid="{CC35C50B-DAB7-48FB-B7C1-CF337B9E3FB6}"/>
    <cellStyle name="Millares 3 3" xfId="19" xr:uid="{E5F0FA73-B9BE-4FD6-9461-ED1D98B28128}"/>
    <cellStyle name="Moneda 2" xfId="6" xr:uid="{00000000-0005-0000-0000-000005000000}"/>
    <cellStyle name="Moneda 2 2" xfId="29" xr:uid="{6CE5F025-E432-4B97-96C9-60AF9354D8B9}"/>
    <cellStyle name="Moneda 2 3" xfId="20" xr:uid="{814B6066-308A-443A-9464-85FEDE2E49C7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30" xr:uid="{A0F12DDE-F311-4021-9581-004D0E10B532}"/>
    <cellStyle name="Normal 2 4" xfId="21" xr:uid="{9E2A0E65-D1FD-4251-A09B-AA3E000E5C0C}"/>
    <cellStyle name="Normal 3" xfId="9" xr:uid="{00000000-0005-0000-0000-000009000000}"/>
    <cellStyle name="Normal 3 2" xfId="31" xr:uid="{2C3D7907-FEF9-424F-A9F7-4806F7D640B2}"/>
    <cellStyle name="Normal 3 3" xfId="22" xr:uid="{F39F91B8-71F6-41D4-9371-16341C7443F2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33" xr:uid="{048ADD4B-E9D8-4868-8A3F-20D0F1C07B07}"/>
    <cellStyle name="Normal 6 2 3" xfId="24" xr:uid="{D32F2814-6F0D-449E-89D2-E682300014B4}"/>
    <cellStyle name="Normal 6 3" xfId="32" xr:uid="{7C7927A3-308D-437E-8CDD-30018C1957A7}"/>
    <cellStyle name="Normal 6 4" xfId="23" xr:uid="{882AB9E0-049C-49AF-BBA8-A6FEE1E102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0</xdr:rowOff>
    </xdr:from>
    <xdr:to>
      <xdr:col>0</xdr:col>
      <xdr:colOff>1402080</xdr:colOff>
      <xdr:row>0</xdr:row>
      <xdr:rowOff>567690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DD4E9D3-D512-47D7-A308-2E986A17B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0"/>
          <a:ext cx="1341120" cy="56769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view="pageBreakPreview" zoomScale="130" zoomScaleNormal="100" zoomScaleSheetLayoutView="130" workbookViewId="0">
      <selection activeCell="W60" sqref="W60"/>
    </sheetView>
  </sheetViews>
  <sheetFormatPr baseColWidth="10" defaultColWidth="12" defaultRowHeight="10.199999999999999" x14ac:dyDescent="0.2"/>
  <cols>
    <col min="1" max="1" width="65.85546875" style="1" customWidth="1"/>
    <col min="2" max="6" width="20.8554687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ht="20.399999999999999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292410332.29000002</v>
      </c>
      <c r="C3" s="8">
        <f t="shared" ref="C3:F3" si="0">C4+C12</f>
        <v>313123307.38</v>
      </c>
      <c r="D3" s="8">
        <f t="shared" si="0"/>
        <v>297632352.56999999</v>
      </c>
      <c r="E3" s="8">
        <f t="shared" si="0"/>
        <v>307901287.09999996</v>
      </c>
      <c r="F3" s="8">
        <f t="shared" si="0"/>
        <v>15490954.809999976</v>
      </c>
    </row>
    <row r="4" spans="1:6" x14ac:dyDescent="0.2">
      <c r="A4" s="5" t="s">
        <v>4</v>
      </c>
      <c r="B4" s="8">
        <f>SUM(B5:B11)</f>
        <v>73007010.890000001</v>
      </c>
      <c r="C4" s="8">
        <f>SUM(C5:C11)</f>
        <v>157318162.43000001</v>
      </c>
      <c r="D4" s="8">
        <f>SUM(D5:D11)</f>
        <v>177265158.76999998</v>
      </c>
      <c r="E4" s="8">
        <f>SUM(E5:E11)</f>
        <v>53060014.549999982</v>
      </c>
      <c r="F4" s="8">
        <f>SUM(F5:F11)</f>
        <v>-19946996.340000015</v>
      </c>
    </row>
    <row r="5" spans="1:6" x14ac:dyDescent="0.2">
      <c r="A5" s="6" t="s">
        <v>5</v>
      </c>
      <c r="B5" s="9">
        <v>59498136.579999998</v>
      </c>
      <c r="C5" s="9">
        <v>145068807.81999999</v>
      </c>
      <c r="D5" s="9">
        <v>157073819.78999999</v>
      </c>
      <c r="E5" s="9">
        <f>B5+C5-D5</f>
        <v>47493124.609999985</v>
      </c>
      <c r="F5" s="9">
        <f t="shared" ref="F5:F11" si="1">E5-B5</f>
        <v>-12005011.970000014</v>
      </c>
    </row>
    <row r="6" spans="1:6" x14ac:dyDescent="0.2">
      <c r="A6" s="6" t="s">
        <v>6</v>
      </c>
      <c r="B6" s="9">
        <v>2656800.61</v>
      </c>
      <c r="C6" s="9">
        <v>2455510.4900000002</v>
      </c>
      <c r="D6" s="9">
        <v>2052128.06</v>
      </c>
      <c r="E6" s="9">
        <f t="shared" ref="E6:E11" si="2">B6+C6-D6</f>
        <v>3060183.0399999996</v>
      </c>
      <c r="F6" s="9">
        <f t="shared" si="1"/>
        <v>403382.4299999997</v>
      </c>
    </row>
    <row r="7" spans="1:6" x14ac:dyDescent="0.2">
      <c r="A7" s="6" t="s">
        <v>7</v>
      </c>
      <c r="B7" s="9">
        <v>10852073.699999999</v>
      </c>
      <c r="C7" s="9">
        <v>9793844.1199999992</v>
      </c>
      <c r="D7" s="9">
        <v>18139210.920000002</v>
      </c>
      <c r="E7" s="9">
        <f t="shared" si="2"/>
        <v>2506706.8999999985</v>
      </c>
      <c r="F7" s="9">
        <f t="shared" si="1"/>
        <v>-8345366.8000000007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219403321.40000001</v>
      </c>
      <c r="C12" s="8">
        <f>SUM(C13:C21)</f>
        <v>155805144.94999999</v>
      </c>
      <c r="D12" s="8">
        <f>SUM(D13:D21)</f>
        <v>120367193.8</v>
      </c>
      <c r="E12" s="8">
        <f>SUM(E13:E21)</f>
        <v>254841272.54999998</v>
      </c>
      <c r="F12" s="8">
        <f>SUM(F13:F21)</f>
        <v>35437951.149999991</v>
      </c>
    </row>
    <row r="13" spans="1:6" x14ac:dyDescent="0.2">
      <c r="A13" s="6" t="s">
        <v>11</v>
      </c>
      <c r="B13" s="9">
        <v>-963755.72</v>
      </c>
      <c r="C13" s="9">
        <v>0</v>
      </c>
      <c r="D13" s="9">
        <v>0</v>
      </c>
      <c r="E13" s="9">
        <f>B13+C13-D13</f>
        <v>-963755.72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204212446.03999999</v>
      </c>
      <c r="C15" s="10">
        <v>150266226.84999999</v>
      </c>
      <c r="D15" s="10">
        <v>117343088.75</v>
      </c>
      <c r="E15" s="10">
        <f t="shared" si="4"/>
        <v>237135584.13999999</v>
      </c>
      <c r="F15" s="10">
        <f t="shared" si="3"/>
        <v>32923138.099999994</v>
      </c>
    </row>
    <row r="16" spans="1:6" x14ac:dyDescent="0.2">
      <c r="A16" s="6" t="s">
        <v>14</v>
      </c>
      <c r="B16" s="9">
        <v>25963392.43</v>
      </c>
      <c r="C16" s="9">
        <v>5538918.0999999996</v>
      </c>
      <c r="D16" s="9">
        <v>3024105.05</v>
      </c>
      <c r="E16" s="9">
        <f t="shared" si="4"/>
        <v>28478205.48</v>
      </c>
      <c r="F16" s="9">
        <f t="shared" si="3"/>
        <v>2514813.0500000007</v>
      </c>
    </row>
    <row r="17" spans="1:6" x14ac:dyDescent="0.2">
      <c r="A17" s="6" t="s">
        <v>15</v>
      </c>
      <c r="B17" s="9">
        <v>112810</v>
      </c>
      <c r="C17" s="9">
        <v>0</v>
      </c>
      <c r="D17" s="9">
        <v>0</v>
      </c>
      <c r="E17" s="9">
        <f t="shared" si="4"/>
        <v>112810</v>
      </c>
      <c r="F17" s="9">
        <f t="shared" si="3"/>
        <v>0</v>
      </c>
    </row>
    <row r="18" spans="1:6" x14ac:dyDescent="0.2">
      <c r="A18" s="6" t="s">
        <v>16</v>
      </c>
      <c r="B18" s="9">
        <v>-14634948.25</v>
      </c>
      <c r="C18" s="9">
        <v>0</v>
      </c>
      <c r="D18" s="9">
        <v>0</v>
      </c>
      <c r="E18" s="9">
        <f t="shared" si="4"/>
        <v>-14634948.25</v>
      </c>
      <c r="F18" s="9">
        <f t="shared" si="3"/>
        <v>0</v>
      </c>
    </row>
    <row r="19" spans="1:6" x14ac:dyDescent="0.2">
      <c r="A19" s="6" t="s">
        <v>17</v>
      </c>
      <c r="B19" s="9">
        <v>4713376.9000000004</v>
      </c>
      <c r="C19" s="9">
        <v>0</v>
      </c>
      <c r="D19" s="9">
        <v>0</v>
      </c>
      <c r="E19" s="9">
        <f t="shared" si="4"/>
        <v>4713376.9000000004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3.2" x14ac:dyDescent="0.2">
      <c r="A23" s="7" t="s">
        <v>24</v>
      </c>
    </row>
    <row r="36" spans="1:6" x14ac:dyDescent="0.2">
      <c r="A36" s="14" t="s">
        <v>27</v>
      </c>
      <c r="B36" s="14"/>
      <c r="C36" s="15"/>
      <c r="D36" s="14" t="s">
        <v>28</v>
      </c>
      <c r="E36" s="14"/>
      <c r="F36" s="14"/>
    </row>
    <row r="37" spans="1:6" x14ac:dyDescent="0.2">
      <c r="A37" s="14" t="s">
        <v>29</v>
      </c>
      <c r="B37" s="14"/>
      <c r="C37" s="15"/>
      <c r="D37" s="14" t="s">
        <v>30</v>
      </c>
      <c r="E37" s="14"/>
      <c r="F37" s="14"/>
    </row>
  </sheetData>
  <sheetProtection formatCells="0" formatColumns="0" formatRows="0" autoFilter="0"/>
  <mergeCells count="5">
    <mergeCell ref="A1:F1"/>
    <mergeCell ref="A36:B36"/>
    <mergeCell ref="A37:B37"/>
    <mergeCell ref="D36:F36"/>
    <mergeCell ref="D37:F37"/>
  </mergeCells>
  <pageMargins left="0.7" right="0.7" top="0.75" bottom="0.75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cp:lastPrinted>2018-03-08T18:40:55Z</cp:lastPrinted>
  <dcterms:created xsi:type="dcterms:W3CDTF">2014-02-09T04:04:15Z</dcterms:created>
  <dcterms:modified xsi:type="dcterms:W3CDTF">2024-08-25T15:09:08Z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