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13_ncr:1_{BBC28132-E251-427C-8D6F-9ECF7A8684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FE" sheetId="3" r:id="rId1"/>
  </sheets>
  <definedNames>
    <definedName name="_xlnm._FilterDatabase" localSheetId="0" hidden="1">EFE!#REF!</definedName>
    <definedName name="_xlnm.Print_Area" localSheetId="0">EFE!$A$1:$C$83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4" i="3" l="1"/>
  <c r="C55" i="3"/>
  <c r="C54" i="3" s="1"/>
  <c r="B55" i="3"/>
  <c r="C49" i="3" l="1"/>
  <c r="C48" i="3" s="1"/>
  <c r="B49" i="3"/>
  <c r="B48" i="3" s="1"/>
  <c r="C59" i="3" l="1"/>
  <c r="B59" i="3"/>
  <c r="C41" i="3" l="1"/>
  <c r="B41" i="3"/>
  <c r="C36" i="3"/>
  <c r="B36" i="3"/>
  <c r="C16" i="3"/>
  <c r="B16" i="3"/>
  <c r="C4" i="3"/>
  <c r="B4" i="3"/>
  <c r="B33" i="3" l="1"/>
  <c r="B45" i="3"/>
  <c r="C33" i="3"/>
  <c r="C45" i="3"/>
  <c r="C61" i="3" l="1"/>
  <c r="B61" i="3"/>
</calcChain>
</file>

<file path=xl/sharedStrings.xml><?xml version="1.0" encoding="utf-8"?>
<sst xmlns="http://schemas.openxmlformats.org/spreadsheetml/2006/main" count="97" uniqueCount="62">
  <si>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</si>
  <si>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</si>
  <si>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</si>
  <si>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</si>
  <si>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</si>
  <si>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</si>
  <si>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</si>
  <si>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</si>
  <si>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</si>
  <si>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</si>
  <si>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</si>
  <si>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</si>
  <si>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</si>
  <si>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</si>
  <si>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</si>
  <si>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</si>
  <si>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</si>
  <si>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</si>
  <si>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</si>
  <si>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</si>
  <si>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</si>
  <si>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</si>
  <si>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</si>
  <si>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</si>
  <si>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</si>
  <si>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</si>
  <si>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</si>
  <si>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</si>
  <si>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</si>
  <si>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</si>
  <si>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</si>
  <si>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</si>
  <si>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</si>
  <si>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</si>
  <si>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</si>
  <si>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</si>
  <si>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</si>
  <si>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</si>
  <si>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</si>
  <si>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</si>
  <si>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</si>
  <si>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</si>
  <si>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</si>
  <si>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</si>
  <si>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</si>
  <si>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</si>
  <si>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</si>
  <si>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</si>
  <si>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010000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</si>
  <si>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</si>
  <si>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</si>
  <si>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</si>
  <si>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</si>
  <si>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</si>
  <si>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</si>
  <si>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</si>
  <si>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</si>
  <si>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Municipio de Atarjea, Gto.
Estado de Flujos de Efectivo
Del 1 de Enero al 31 de Diciembre de 2023
(Cifras en Pesos)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</si>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</sst>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0" fontId="3" fillId="0" borderId="0" xfId="8" applyFont="1" applyProtection="1">
      <protection locked="0"/>
    </xf>
    <xf numFmtId="0" fontId="2" fillId="2" borderId="1" xfId="8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6" fillId="0" borderId="0" xfId="8" applyFont="1" applyAlignment="1" applyProtection="1">
      <alignment horizontal="center" vertical="center"/>
      <protection locked="0"/>
    </xf>
    <xf numFmtId="0" fontId="7" fillId="0" borderId="0" xfId="8" applyFont="1" applyAlignment="1" applyProtection="1">
      <alignment horizontal="center" vertical="center"/>
      <protection locked="0"/>
    </xf>
    <xf numFmtId="49" fontId="6" fillId="0" borderId="0" xfId="8" applyNumberFormat="1" applyFont="1" applyAlignment="1" applyProtection="1">
      <alignment horizontal="center" vertical="center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3" fillId="0" borderId="0" xfId="8" applyFont="1" applyAlignment="1" applyProtection="1">
      <alignment horizontal="center"/>
      <protection locked="0"/>
    </xf>
    <xf numFmtId="0" fontId="3" fillId="0" borderId="0" xfId="8" applyFont="1" applyAlignment="1" applyProtection="1">
      <alignment horizontal="center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1341120</xdr:colOff>
      <xdr:row>0</xdr:row>
      <xdr:rowOff>762001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85423C0-FD62-C5E6-C5A5-FEA635676F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341120" cy="762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79"/>
  <sheetViews>
    <sheetView tabSelected="1" view="pageBreakPreview" zoomScaleNormal="100" zoomScaleSheetLayoutView="100" workbookViewId="0">
      <selection activeCell="B75" sqref="B75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64.5" customHeight="1" x14ac:dyDescent="0.2">
      <c r="A1" s="19" t="s">
        <v>57</v>
      </c>
      <c r="B1" s="20"/>
      <c r="C1" s="21"/>
    </row>
    <row r="2" spans="1:22" ht="15" customHeight="1" x14ac:dyDescent="0.2">
      <c r="A2" s="2" t="s">
        <v>0</v>
      </c>
      <c r="B2" s="3">
        <v>2023</v>
      </c>
      <c r="C2" s="3">
        <v>2022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158691572.49000001</v>
      </c>
      <c r="C4" s="16">
        <f>SUM(C5:C14)</f>
        <v>98145354.049999997</v>
      </c>
      <c r="D4" s="13" t="s">
        <v>38</v>
      </c>
    </row>
    <row r="5" spans="1:22" ht="11.25" customHeight="1" x14ac:dyDescent="0.2">
      <c r="A5" s="7" t="s">
        <v>3</v>
      </c>
      <c r="B5" s="17">
        <v>37130</v>
      </c>
      <c r="C5" s="17">
        <v>51174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42928.28</v>
      </c>
      <c r="C8" s="17">
        <v>33765.279999999999</v>
      </c>
      <c r="D8" s="14">
        <v>400000</v>
      </c>
    </row>
    <row r="9" spans="1:22" ht="11.25" customHeight="1" x14ac:dyDescent="0.2">
      <c r="A9" s="7" t="s">
        <v>35</v>
      </c>
      <c r="B9" s="17">
        <v>156559.95000000001</v>
      </c>
      <c r="C9" s="17">
        <v>130305.13</v>
      </c>
      <c r="D9" s="14">
        <v>500000</v>
      </c>
    </row>
    <row r="10" spans="1:22" ht="11.25" customHeight="1" x14ac:dyDescent="0.2">
      <c r="A10" s="7" t="s">
        <v>36</v>
      </c>
      <c r="B10" s="17">
        <v>339740.06</v>
      </c>
      <c r="C10" s="17">
        <v>113000</v>
      </c>
      <c r="D10" s="14">
        <v>600000</v>
      </c>
    </row>
    <row r="11" spans="1:22" ht="11.25" customHeight="1" x14ac:dyDescent="0.2">
      <c r="A11" s="7" t="s">
        <v>37</v>
      </c>
      <c r="B11" s="17">
        <v>0</v>
      </c>
      <c r="C11" s="17">
        <v>0</v>
      </c>
      <c r="D11" s="14">
        <v>700000</v>
      </c>
    </row>
    <row r="12" spans="1:22" ht="22.5" x14ac:dyDescent="0.2">
      <c r="A12" s="7" t="s">
        <v>40</v>
      </c>
      <c r="B12" s="17">
        <v>83930361.719999999</v>
      </c>
      <c r="C12" s="17">
        <v>97817109.640000001</v>
      </c>
      <c r="D12" s="14">
        <v>800000</v>
      </c>
    </row>
    <row r="13" spans="1:22" ht="11.25" customHeight="1" x14ac:dyDescent="0.2">
      <c r="A13" s="7" t="s">
        <v>41</v>
      </c>
      <c r="B13" s="17">
        <v>74184852.480000004</v>
      </c>
      <c r="C13" s="17">
        <v>0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53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68958420.409999996</v>
      </c>
      <c r="C16" s="16">
        <f>SUM(C17:C32)</f>
        <v>63037214.960000001</v>
      </c>
      <c r="D16" s="13" t="s">
        <v>38</v>
      </c>
    </row>
    <row r="17" spans="1:4" ht="11.25" customHeight="1" x14ac:dyDescent="0.2">
      <c r="A17" s="7" t="s">
        <v>8</v>
      </c>
      <c r="B17" s="17">
        <v>18084812.530000001</v>
      </c>
      <c r="C17" s="17">
        <v>18130843.02</v>
      </c>
      <c r="D17" s="14">
        <v>1000</v>
      </c>
    </row>
    <row r="18" spans="1:4" ht="11.25" customHeight="1" x14ac:dyDescent="0.2">
      <c r="A18" s="7" t="s">
        <v>9</v>
      </c>
      <c r="B18" s="17">
        <v>14035131.890000001</v>
      </c>
      <c r="C18" s="17">
        <v>12751929.289999999</v>
      </c>
      <c r="D18" s="14">
        <v>2000</v>
      </c>
    </row>
    <row r="19" spans="1:4" ht="11.25" customHeight="1" x14ac:dyDescent="0.2">
      <c r="A19" s="7" t="s">
        <v>10</v>
      </c>
      <c r="B19" s="17">
        <v>12120184.33</v>
      </c>
      <c r="C19" s="17">
        <v>11806480.4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54</v>
      </c>
      <c r="B21" s="17">
        <v>3902216.77</v>
      </c>
      <c r="C21" s="17">
        <v>3993173.88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20816074.890000001</v>
      </c>
      <c r="C23" s="17">
        <v>15729992.939999999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624795.43000000005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89733152.080000013</v>
      </c>
      <c r="C33" s="16">
        <f>C4-C16</f>
        <v>35108139.089999996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55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37588773.140000001</v>
      </c>
      <c r="C41" s="16">
        <f>SUM(C42:C44)</f>
        <v>23438988.010000002</v>
      </c>
      <c r="D41" s="13" t="s">
        <v>38</v>
      </c>
    </row>
    <row r="42" spans="1:4" ht="11.25" customHeight="1" x14ac:dyDescent="0.2">
      <c r="A42" s="7" t="s">
        <v>21</v>
      </c>
      <c r="B42" s="17">
        <v>35117171.539999999</v>
      </c>
      <c r="C42" s="17">
        <v>21475352.850000001</v>
      </c>
      <c r="D42" s="13">
        <v>6000</v>
      </c>
    </row>
    <row r="43" spans="1:4" ht="11.25" customHeight="1" x14ac:dyDescent="0.2">
      <c r="A43" s="7" t="s">
        <v>22</v>
      </c>
      <c r="B43" s="17">
        <v>2471601.6</v>
      </c>
      <c r="C43" s="17">
        <v>1963635.16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-37588773.140000001</v>
      </c>
      <c r="C45" s="16">
        <f>C36-C41</f>
        <v>-23438988.010000002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56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0</v>
      </c>
      <c r="C48" s="16">
        <f>SUM(C49+C52)</f>
        <v>0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0</v>
      </c>
      <c r="C52" s="17">
        <v>0</v>
      </c>
      <c r="D52" s="15" t="s">
        <v>50</v>
      </c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8386932.1500000004</v>
      </c>
      <c r="C54" s="16">
        <f>SUM(C55+C58)</f>
        <v>6225872.0599999996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51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52</v>
      </c>
    </row>
    <row r="58" spans="1:4" ht="11.25" customHeight="1" x14ac:dyDescent="0.2">
      <c r="A58" s="7" t="s">
        <v>30</v>
      </c>
      <c r="B58" s="17">
        <v>8386932.1500000004</v>
      </c>
      <c r="C58" s="17">
        <v>6225872.0599999996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-8386932.1500000004</v>
      </c>
      <c r="C59" s="16">
        <f>C48-C54</f>
        <v>-6225872.0599999996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43757446.790000014</v>
      </c>
      <c r="C61" s="16">
        <f>C59+C45+C33</f>
        <v>5443279.0199999958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15740689.789999999</v>
      </c>
      <c r="C63" s="16">
        <v>10297410.77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4" ht="11.25" customHeight="1" x14ac:dyDescent="0.2">
      <c r="A65" s="4" t="s">
        <v>33</v>
      </c>
      <c r="B65" s="16">
        <v>59498136.579999998</v>
      </c>
      <c r="C65" s="16">
        <v>15740689.789999999</v>
      </c>
      <c r="D65" s="13" t="s">
        <v>38</v>
      </c>
    </row>
    <row r="66" spans="1:4" ht="11.25" customHeight="1" x14ac:dyDescent="0.2">
      <c r="A66" s="10"/>
      <c r="B66" s="11"/>
      <c r="C66" s="12"/>
    </row>
    <row r="68" spans="1:4" ht="27.75" customHeight="1" x14ac:dyDescent="0.2">
      <c r="A68" s="22" t="s">
        <v>47</v>
      </c>
      <c r="B68" s="23"/>
      <c r="C68" s="23"/>
    </row>
    <row r="78" spans="1:4" x14ac:dyDescent="0.2">
      <c r="A78" s="24" t="s">
        <v>58</v>
      </c>
      <c r="B78" s="25" t="s">
        <v>59</v>
      </c>
      <c r="C78" s="25"/>
    </row>
    <row r="79" spans="1:4" x14ac:dyDescent="0.2">
      <c r="A79" s="24" t="s">
        <v>60</v>
      </c>
      <c r="B79" s="25" t="s">
        <v>61</v>
      </c>
      <c r="C79" s="25"/>
    </row>
  </sheetData>
  <sheetProtection formatCells="0" formatColumns="0" formatRows="0" autoFilter="0"/>
  <mergeCells count="4">
    <mergeCell ref="A1:C1"/>
    <mergeCell ref="A68:C68"/>
    <mergeCell ref="B78:C78"/>
    <mergeCell ref="B79:C79"/>
  </mergeCells>
  <pageMargins left="0.70866141732283472" right="0.70866141732283472" top="0.55118110236220474" bottom="0.74803149606299213" header="0.31496062992125984" footer="0.31496062992125984"/>
  <pageSetup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cp:revision/>
  <cp:lastPrinted>2024-03-07T00:57:37Z</cp:lastPrinted>
  <dcterms:created xsi:type="dcterms:W3CDTF">2012-12-11T20:31:36Z</dcterms:created>
  <dcterms:modified xsi:type="dcterms:W3CDTF">2024-03-07T00:58:04Z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