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EAA!$A$1:$F$37</definedName>
  </definedNames>
  <calcPr calcId="152511"/>
</workbook>
</file>

<file path=xl/calcChain.xml><?xml version="1.0" encoding="utf-8"?>
<calcChain xmlns="http://schemas.openxmlformats.org/spreadsheetml/2006/main">
  <c r="F21" i="2" l="1"/>
  <c r="F20" i="2"/>
  <c r="F19" i="2"/>
  <c r="F18" i="2"/>
  <c r="F17" i="2"/>
  <c r="F16" i="2"/>
  <c r="F15" i="2"/>
  <c r="F14" i="2"/>
  <c r="F13" i="2"/>
  <c r="D12" i="2"/>
  <c r="C12" i="2"/>
  <c r="B12" i="2"/>
  <c r="F11" i="2"/>
  <c r="F10" i="2"/>
  <c r="F9" i="2"/>
  <c r="F8" i="2"/>
  <c r="F7" i="2"/>
  <c r="F6" i="2"/>
  <c r="F5" i="2"/>
  <c r="D4" i="2"/>
  <c r="C4" i="2"/>
  <c r="B4" i="2"/>
  <c r="E12" i="2" l="1"/>
  <c r="C3" i="2"/>
  <c r="F12" i="2"/>
  <c r="D3" i="2"/>
  <c r="B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<sst xmlns="http://schemas.openxmlformats.org/spreadsheetml/2006/main" count="31" uniqueCount="31">
  <si>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</si>
  <si>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</si>
  <si>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</si>
  <si>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</si>
  <si>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</si>
  <si>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</si>
  <si>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</si>
  <si>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</si>
  <si>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</si>
  <si>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</si>
  <si>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</si>
  <si>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</si>
  <si>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</si>
  <si>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</si>
  <si>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</si>
  <si>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</si>
  <si>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</si>
  <si>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</si>
  <si>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</si>
  <si>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</si>
  <si>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</si>
  <si>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</si>
  <si>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</si>
  <si>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</si>
  <si>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</si>
  <si>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</si>
  <si>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30 de Junio de 2023
(Cifras en Pesos)</t>
  </si>
  <si>
    <t>María Elena Ramos Loyola</t>
  </si>
  <si>
    <t>C.P. Celina López Martínez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</si>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</sst>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1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0" fontId="4" fillId="0" borderId="0" xfId="8" applyFont="1" applyAlignment="1" applyProtection="1">
      <alignment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</cellXfs>
  <cellStyles count="151">
    <cellStyle name="Euro" xfId="1"/>
    <cellStyle name="Millares 2" xfId="2"/>
    <cellStyle name="Millares 2 10" xfId="79"/>
    <cellStyle name="Millares 2 11" xfId="70"/>
    <cellStyle name="Millares 2 12" xfId="61"/>
    <cellStyle name="Millares 2 13" xfId="142"/>
    <cellStyle name="Millares 2 14" xfId="52"/>
    <cellStyle name="Millares 2 15" xfId="43"/>
    <cellStyle name="Millares 2 16" xfId="34"/>
    <cellStyle name="Millares 2 17" xfId="25"/>
    <cellStyle name="Millares 2 18" xfId="16"/>
    <cellStyle name="Millares 2 2" xfId="3"/>
    <cellStyle name="Millares 2 2 10" xfId="62"/>
    <cellStyle name="Millares 2 2 11" xfId="143"/>
    <cellStyle name="Millares 2 2 12" xfId="53"/>
    <cellStyle name="Millares 2 2 13" xfId="44"/>
    <cellStyle name="Millares 2 2 14" xfId="35"/>
    <cellStyle name="Millares 2 2 15" xfId="26"/>
    <cellStyle name="Millares 2 2 16" xfId="17"/>
    <cellStyle name="Millares 2 2 2" xfId="134"/>
    <cellStyle name="Millares 2 2 3" xfId="125"/>
    <cellStyle name="Millares 2 2 4" xfId="116"/>
    <cellStyle name="Millares 2 2 5" xfId="107"/>
    <cellStyle name="Millares 2 2 6" xfId="98"/>
    <cellStyle name="Millares 2 2 7" xfId="89"/>
    <cellStyle name="Millares 2 2 8" xfId="80"/>
    <cellStyle name="Millares 2 2 9" xfId="71"/>
    <cellStyle name="Millares 2 3" xfId="4"/>
    <cellStyle name="Millares 2 3 10" xfId="63"/>
    <cellStyle name="Millares 2 3 11" xfId="144"/>
    <cellStyle name="Millares 2 3 12" xfId="54"/>
    <cellStyle name="Millares 2 3 13" xfId="45"/>
    <cellStyle name="Millares 2 3 14" xfId="36"/>
    <cellStyle name="Millares 2 3 15" xfId="27"/>
    <cellStyle name="Millares 2 3 16" xfId="18"/>
    <cellStyle name="Millares 2 3 2" xfId="135"/>
    <cellStyle name="Millares 2 3 3" xfId="126"/>
    <cellStyle name="Millares 2 3 4" xfId="117"/>
    <cellStyle name="Millares 2 3 5" xfId="108"/>
    <cellStyle name="Millares 2 3 6" xfId="99"/>
    <cellStyle name="Millares 2 3 7" xfId="90"/>
    <cellStyle name="Millares 2 3 8" xfId="81"/>
    <cellStyle name="Millares 2 3 9" xfId="72"/>
    <cellStyle name="Millares 2 4" xfId="133"/>
    <cellStyle name="Millares 2 5" xfId="124"/>
    <cellStyle name="Millares 2 6" xfId="115"/>
    <cellStyle name="Millares 2 7" xfId="106"/>
    <cellStyle name="Millares 2 8" xfId="97"/>
    <cellStyle name="Millares 2 9" xfId="88"/>
    <cellStyle name="Millares 3" xfId="5"/>
    <cellStyle name="Millares 3 10" xfId="64"/>
    <cellStyle name="Millares 3 11" xfId="145"/>
    <cellStyle name="Millares 3 12" xfId="55"/>
    <cellStyle name="Millares 3 13" xfId="46"/>
    <cellStyle name="Millares 3 14" xfId="37"/>
    <cellStyle name="Millares 3 15" xfId="28"/>
    <cellStyle name="Millares 3 16" xfId="19"/>
    <cellStyle name="Millares 3 2" xfId="136"/>
    <cellStyle name="Millares 3 3" xfId="127"/>
    <cellStyle name="Millares 3 4" xfId="118"/>
    <cellStyle name="Millares 3 5" xfId="109"/>
    <cellStyle name="Millares 3 6" xfId="100"/>
    <cellStyle name="Millares 3 7" xfId="91"/>
    <cellStyle name="Millares 3 8" xfId="82"/>
    <cellStyle name="Millares 3 9" xfId="73"/>
    <cellStyle name="Moneda 2" xfId="6"/>
    <cellStyle name="Moneda 2 10" xfId="65"/>
    <cellStyle name="Moneda 2 11" xfId="146"/>
    <cellStyle name="Moneda 2 12" xfId="56"/>
    <cellStyle name="Moneda 2 13" xfId="47"/>
    <cellStyle name="Moneda 2 14" xfId="38"/>
    <cellStyle name="Moneda 2 15" xfId="29"/>
    <cellStyle name="Moneda 2 16" xfId="20"/>
    <cellStyle name="Moneda 2 2" xfId="137"/>
    <cellStyle name="Moneda 2 3" xfId="128"/>
    <cellStyle name="Moneda 2 4" xfId="119"/>
    <cellStyle name="Moneda 2 5" xfId="110"/>
    <cellStyle name="Moneda 2 6" xfId="101"/>
    <cellStyle name="Moneda 2 7" xfId="92"/>
    <cellStyle name="Moneda 2 8" xfId="83"/>
    <cellStyle name="Moneda 2 9" xfId="74"/>
    <cellStyle name="Normal" xfId="0" builtinId="0"/>
    <cellStyle name="Normal 2" xfId="7"/>
    <cellStyle name="Normal 2 10" xfId="75"/>
    <cellStyle name="Normal 2 11" xfId="66"/>
    <cellStyle name="Normal 2 12" xfId="147"/>
    <cellStyle name="Normal 2 13" xfId="57"/>
    <cellStyle name="Normal 2 14" xfId="48"/>
    <cellStyle name="Normal 2 15" xfId="39"/>
    <cellStyle name="Normal 2 16" xfId="30"/>
    <cellStyle name="Normal 2 17" xfId="21"/>
    <cellStyle name="Normal 2 2" xfId="8"/>
    <cellStyle name="Normal 2 3" xfId="138"/>
    <cellStyle name="Normal 2 4" xfId="129"/>
    <cellStyle name="Normal 2 5" xfId="120"/>
    <cellStyle name="Normal 2 6" xfId="111"/>
    <cellStyle name="Normal 2 7" xfId="102"/>
    <cellStyle name="Normal 2 8" xfId="93"/>
    <cellStyle name="Normal 2 9" xfId="84"/>
    <cellStyle name="Normal 3" xfId="9"/>
    <cellStyle name="Normal 3 10" xfId="67"/>
    <cellStyle name="Normal 3 11" xfId="148"/>
    <cellStyle name="Normal 3 12" xfId="58"/>
    <cellStyle name="Normal 3 13" xfId="49"/>
    <cellStyle name="Normal 3 14" xfId="40"/>
    <cellStyle name="Normal 3 15" xfId="31"/>
    <cellStyle name="Normal 3 16" xfId="22"/>
    <cellStyle name="Normal 3 2" xfId="139"/>
    <cellStyle name="Normal 3 3" xfId="130"/>
    <cellStyle name="Normal 3 4" xfId="121"/>
    <cellStyle name="Normal 3 5" xfId="112"/>
    <cellStyle name="Normal 3 6" xfId="103"/>
    <cellStyle name="Normal 3 7" xfId="94"/>
    <cellStyle name="Normal 3 8" xfId="85"/>
    <cellStyle name="Normal 3 9" xfId="76"/>
    <cellStyle name="Normal 4" xfId="10"/>
    <cellStyle name="Normal 4 2" xfId="11"/>
    <cellStyle name="Normal 5" xfId="12"/>
    <cellStyle name="Normal 5 2" xfId="13"/>
    <cellStyle name="Normal 6" xfId="14"/>
    <cellStyle name="Normal 6 10" xfId="77"/>
    <cellStyle name="Normal 6 11" xfId="68"/>
    <cellStyle name="Normal 6 12" xfId="149"/>
    <cellStyle name="Normal 6 13" xfId="59"/>
    <cellStyle name="Normal 6 14" xfId="50"/>
    <cellStyle name="Normal 6 15" xfId="41"/>
    <cellStyle name="Normal 6 16" xfId="32"/>
    <cellStyle name="Normal 6 17" xfId="23"/>
    <cellStyle name="Normal 6 2" xfId="15"/>
    <cellStyle name="Normal 6 2 10" xfId="69"/>
    <cellStyle name="Normal 6 2 11" xfId="150"/>
    <cellStyle name="Normal 6 2 12" xfId="60"/>
    <cellStyle name="Normal 6 2 13" xfId="51"/>
    <cellStyle name="Normal 6 2 14" xfId="42"/>
    <cellStyle name="Normal 6 2 15" xfId="33"/>
    <cellStyle name="Normal 6 2 16" xfId="24"/>
    <cellStyle name="Normal 6 2 2" xfId="141"/>
    <cellStyle name="Normal 6 2 3" xfId="132"/>
    <cellStyle name="Normal 6 2 4" xfId="123"/>
    <cellStyle name="Normal 6 2 5" xfId="114"/>
    <cellStyle name="Normal 6 2 6" xfId="105"/>
    <cellStyle name="Normal 6 2 7" xfId="96"/>
    <cellStyle name="Normal 6 2 8" xfId="87"/>
    <cellStyle name="Normal 6 2 9" xfId="78"/>
    <cellStyle name="Normal 6 3" xfId="140"/>
    <cellStyle name="Normal 6 4" xfId="131"/>
    <cellStyle name="Normal 6 5" xfId="122"/>
    <cellStyle name="Normal 6 6" xfId="113"/>
    <cellStyle name="Normal 6 7" xfId="104"/>
    <cellStyle name="Normal 6 8" xfId="95"/>
    <cellStyle name="Normal 6 9" xfId="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1323975</xdr:colOff>
      <xdr:row>0</xdr:row>
      <xdr:rowOff>647700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zoomScaleNormal="100" zoomScaleSheetLayoutView="100" workbookViewId="0">
      <selection activeCell="L38" sqref="L38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54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203903541.35000002</v>
      </c>
      <c r="C3" s="8">
        <f t="shared" ref="C3:F3" si="0">C4+C12</f>
        <v>504265131.6500001</v>
      </c>
      <c r="D3" s="8">
        <f t="shared" si="0"/>
        <v>283755450.63999999</v>
      </c>
      <c r="E3" s="8">
        <f t="shared" si="0"/>
        <v>220509681.00999999</v>
      </c>
      <c r="F3" s="8">
        <f t="shared" si="0"/>
        <v>16606139.659999982</v>
      </c>
    </row>
    <row r="4" spans="1:6" x14ac:dyDescent="0.2">
      <c r="A4" s="5" t="s">
        <v>4</v>
      </c>
      <c r="B4" s="8">
        <f>SUM(B5:B11)</f>
        <v>23058966.899999999</v>
      </c>
      <c r="C4" s="8">
        <f>SUM(C5:C11)</f>
        <v>292483792.20000005</v>
      </c>
      <c r="D4" s="8">
        <f>SUM(D5:D11)</f>
        <v>266801584.74000001</v>
      </c>
      <c r="E4" s="8">
        <f>SUM(E5:E11)</f>
        <v>25682207.460000001</v>
      </c>
      <c r="F4" s="8">
        <f>SUM(F5:F11)</f>
        <v>2623240.5600000015</v>
      </c>
    </row>
    <row r="5" spans="1:6" x14ac:dyDescent="0.2">
      <c r="A5" s="6" t="s">
        <v>5</v>
      </c>
      <c r="B5" s="9">
        <v>15740689.789999999</v>
      </c>
      <c r="C5" s="9">
        <v>65729147.460000001</v>
      </c>
      <c r="D5" s="9">
        <v>43467818.640000001</v>
      </c>
      <c r="E5" s="9">
        <v>22261328.82</v>
      </c>
      <c r="F5" s="9">
        <f t="shared" ref="F5:F11" si="1">E5-B5</f>
        <v>6520639.0300000012</v>
      </c>
    </row>
    <row r="6" spans="1:6" x14ac:dyDescent="0.2">
      <c r="A6" s="6" t="s">
        <v>6</v>
      </c>
      <c r="B6" s="9">
        <v>2330989.7000000002</v>
      </c>
      <c r="C6" s="9">
        <v>52934158.75</v>
      </c>
      <c r="D6" s="9">
        <v>50105014.719999999</v>
      </c>
      <c r="E6" s="9">
        <v>2829144.03</v>
      </c>
      <c r="F6" s="9">
        <f t="shared" si="1"/>
        <v>498154.32999999961</v>
      </c>
    </row>
    <row r="7" spans="1:6" x14ac:dyDescent="0.2">
      <c r="A7" s="6" t="s">
        <v>7</v>
      </c>
      <c r="B7" s="9">
        <v>4987287.41</v>
      </c>
      <c r="C7" s="9">
        <v>173820485.99000001</v>
      </c>
      <c r="D7" s="9">
        <v>173228751.38</v>
      </c>
      <c r="E7" s="9">
        <v>591734.61</v>
      </c>
      <c r="F7" s="9">
        <f t="shared" si="1"/>
        <v>-4395552.8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180844574.45000002</v>
      </c>
      <c r="C12" s="8">
        <f>SUM(C13:C21)</f>
        <v>211781339.45000002</v>
      </c>
      <c r="D12" s="8">
        <f>SUM(D13:D21)</f>
        <v>16953865.899999999</v>
      </c>
      <c r="E12" s="8">
        <f>SUM(E13:E21)</f>
        <v>194827473.54999998</v>
      </c>
      <c r="F12" s="8">
        <f>SUM(F13:F21)</f>
        <v>13982899.099999979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963755.72</v>
      </c>
      <c r="E13" s="9">
        <v>-963755.72</v>
      </c>
      <c r="F13" s="9">
        <f t="shared" ref="F13:F21" si="2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v>0</v>
      </c>
      <c r="F14" s="10">
        <f t="shared" si="2"/>
        <v>0</v>
      </c>
    </row>
    <row r="15" spans="1:6" x14ac:dyDescent="0.2">
      <c r="A15" s="6" t="s">
        <v>13</v>
      </c>
      <c r="B15" s="10">
        <v>166632772.55000001</v>
      </c>
      <c r="C15" s="10">
        <v>183180888.75</v>
      </c>
      <c r="D15" s="10">
        <v>2727219.27</v>
      </c>
      <c r="E15" s="10">
        <v>180453669.47999999</v>
      </c>
      <c r="F15" s="10">
        <f t="shared" si="2"/>
        <v>13820896.929999977</v>
      </c>
    </row>
    <row r="16" spans="1:6" x14ac:dyDescent="0.2">
      <c r="A16" s="6" t="s">
        <v>14</v>
      </c>
      <c r="B16" s="9">
        <v>23491790.829999998</v>
      </c>
      <c r="C16" s="9">
        <v>23774263.800000001</v>
      </c>
      <c r="D16" s="9">
        <v>145990.79999999999</v>
      </c>
      <c r="E16" s="9">
        <v>23628273</v>
      </c>
      <c r="F16" s="9">
        <f t="shared" si="2"/>
        <v>136482.17000000179</v>
      </c>
    </row>
    <row r="17" spans="1:6" x14ac:dyDescent="0.2">
      <c r="A17" s="6" t="s">
        <v>15</v>
      </c>
      <c r="B17" s="9">
        <v>112810</v>
      </c>
      <c r="C17" s="9">
        <v>112810</v>
      </c>
      <c r="D17" s="9">
        <v>0</v>
      </c>
      <c r="E17" s="9">
        <v>112810</v>
      </c>
      <c r="F17" s="9">
        <f t="shared" si="2"/>
        <v>0</v>
      </c>
    </row>
    <row r="18" spans="1:6" x14ac:dyDescent="0.2">
      <c r="A18" s="6" t="s">
        <v>16</v>
      </c>
      <c r="B18" s="9">
        <v>-13116900.109999999</v>
      </c>
      <c r="C18" s="9">
        <v>0</v>
      </c>
      <c r="D18" s="9">
        <v>13116900.109999999</v>
      </c>
      <c r="E18" s="9">
        <v>-13116900.109999999</v>
      </c>
      <c r="F18" s="9">
        <f t="shared" si="2"/>
        <v>0</v>
      </c>
    </row>
    <row r="19" spans="1:6" x14ac:dyDescent="0.2">
      <c r="A19" s="6" t="s">
        <v>17</v>
      </c>
      <c r="B19" s="9">
        <v>4687856.9000000004</v>
      </c>
      <c r="C19" s="9">
        <v>4713376.9000000004</v>
      </c>
      <c r="D19" s="9">
        <v>0</v>
      </c>
      <c r="E19" s="9">
        <v>4713376.9000000004</v>
      </c>
      <c r="F19" s="9">
        <f t="shared" si="2"/>
        <v>25520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v>0</v>
      </c>
      <c r="F20" s="9">
        <f t="shared" si="2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v>0</v>
      </c>
      <c r="F21" s="9">
        <f t="shared" si="2"/>
        <v>0</v>
      </c>
    </row>
    <row r="23" spans="1:6" ht="12.75" x14ac:dyDescent="0.2">
      <c r="A23" s="7" t="s">
        <v>24</v>
      </c>
    </row>
    <row r="34" spans="1:6" x14ac:dyDescent="0.2">
      <c r="A34" s="16" t="s">
        <v>27</v>
      </c>
      <c r="B34" s="17"/>
      <c r="C34" s="18"/>
      <c r="D34" s="14" t="s">
        <v>28</v>
      </c>
      <c r="E34" s="14"/>
      <c r="F34" s="14"/>
    </row>
    <row r="35" spans="1:6" x14ac:dyDescent="0.2">
      <c r="A35" s="16" t="s">
        <v>29</v>
      </c>
      <c r="B35" s="17"/>
      <c r="C35" s="18"/>
      <c r="D35" s="15" t="s">
        <v>30</v>
      </c>
      <c r="E35" s="15"/>
      <c r="F35" s="15"/>
    </row>
  </sheetData>
  <sheetProtection formatCells="0" formatColumns="0" formatRows="0" autoFilter="0"/>
  <mergeCells count="3">
    <mergeCell ref="A1:F1"/>
    <mergeCell ref="D35:F35"/>
    <mergeCell ref="D34:F34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2018-03-08T18:40:55Z</cp:lastPrinted>
  <dcterms:created xsi:type="dcterms:W3CDTF">2014-02-09T04:04:15Z</dcterms:created>
  <dcterms:modified xsi:type="dcterms:W3CDTF">2023-08-30T22:17:44Z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