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19200" windowHeight="11940"/>
  </bookViews>
  <sheets>
    <sheet name="0325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D3" i="1"/>
  <c r="C14" i="1"/>
  <c r="C3" i="1"/>
  <c r="E24" i="1" l="1"/>
  <c r="C24" i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<sst xmlns="http://schemas.openxmlformats.org/spreadsheetml/2006/main" count="49" uniqueCount="41">
  <si>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</si>
  <si>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</si>
  <si>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</si>
  <si>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</si>
  <si>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</si>
  <si>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</si>
  <si>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</si>
  <si>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</si>
  <si>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</si>
  <si>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</si>
  <si>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</si>
  <si>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</si>
  <si>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</si>
  <si>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</si>
  <si>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</si>
  <si>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</si>
  <si>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</si>
  <si>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</si>
  <si>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</si>
  <si>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</si>
  <si>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</si>
  <si>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</si>
  <si>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</si>
  <si>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</si>
  <si>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</si>
  <si>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</si>
  <si>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</si>
  <si>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</si>
  <si>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</si>
  <si>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</si>
  <si>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</si>
  <si>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</si>
  <si>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</si>
  <si>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</si>
  <si>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</si>
  <si>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</si>
  <si>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31 de Diciembre de 2022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</si>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</sst>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0" borderId="0"/>
    <xf numFmtId="0" fontId="1" fillId="0" borderId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" fillId="0" borderId="0"/>
    <xf numFmtId="0" fontId="6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 applyBorder="1"/>
    <xf numFmtId="164" fontId="2" fillId="0" borderId="7" xfId="0" applyNumberFormat="1" applyFont="1" applyBorder="1"/>
    <xf numFmtId="164" fontId="5" fillId="0" borderId="0" xfId="0" applyNumberFormat="1" applyFont="1" applyBorder="1"/>
    <xf numFmtId="164" fontId="5" fillId="0" borderId="7" xfId="0" applyNumberFormat="1" applyFont="1" applyBorder="1"/>
    <xf numFmtId="0" fontId="0" fillId="0" borderId="0" xfId="0"/>
    <xf numFmtId="0" fontId="4" fillId="0" borderId="0" xfId="9" applyFont="1" applyAlignment="1" applyProtection="1">
      <alignment horizontal="center" vertical="top" wrapText="1"/>
      <protection locked="0"/>
    </xf>
    <xf numFmtId="0" fontId="4" fillId="0" borderId="0" xfId="9" applyFont="1" applyAlignment="1" applyProtection="1">
      <alignment vertical="top" wrapText="1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" fontId="4" fillId="0" borderId="0" xfId="9" applyNumberFormat="1" applyFont="1" applyAlignment="1" applyProtection="1">
      <alignment horizontal="center" vertical="top"/>
      <protection locked="0"/>
    </xf>
  </cellXfs>
  <cellStyles count="18"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1"/>
    <cellStyle name="Normal 2 2" xfId="9"/>
    <cellStyle name="Normal 2 3" xfId="8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914399</xdr:colOff>
      <xdr:row>0</xdr:row>
      <xdr:rowOff>581025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95374" cy="581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1"/>
  <sheetViews>
    <sheetView showGridLines="0" tabSelected="1" view="pageBreakPreview" zoomScale="60" zoomScaleNormal="100" workbookViewId="0">
      <selection activeCell="N49" sqref="N49"/>
    </sheetView>
  </sheetViews>
  <sheetFormatPr baseColWidth="10" defaultColWidth="11.42578125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47.25" customHeight="1" x14ac:dyDescent="0.2">
      <c r="A1" s="29" t="s">
        <v>36</v>
      </c>
      <c r="B1" s="30"/>
      <c r="C1" s="30"/>
      <c r="D1" s="30"/>
      <c r="E1" s="31"/>
    </row>
    <row r="2" spans="1:5" ht="22.5" x14ac:dyDescent="0.2">
      <c r="A2" s="32" t="s">
        <v>20</v>
      </c>
      <c r="B2" s="33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86580730.689999998</v>
      </c>
      <c r="D3" s="3">
        <f t="shared" ref="D3:E3" si="0">SUM(D4:D13)</f>
        <v>98145354.050000012</v>
      </c>
      <c r="E3" s="4">
        <f t="shared" si="0"/>
        <v>98145354.049999997</v>
      </c>
    </row>
    <row r="4" spans="1:5" x14ac:dyDescent="0.2">
      <c r="A4" s="5"/>
      <c r="B4" s="14" t="s">
        <v>1</v>
      </c>
      <c r="C4" s="6">
        <v>80622.38</v>
      </c>
      <c r="D4" s="6">
        <v>51174</v>
      </c>
      <c r="E4" s="7">
        <v>51174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62403.17</v>
      </c>
      <c r="D7" s="6">
        <v>33765.279999999999</v>
      </c>
      <c r="E7" s="7">
        <v>33765.279999999999</v>
      </c>
    </row>
    <row r="8" spans="1:5" x14ac:dyDescent="0.2">
      <c r="A8" s="5"/>
      <c r="B8" s="14" t="s">
        <v>5</v>
      </c>
      <c r="C8" s="6">
        <v>49733.73</v>
      </c>
      <c r="D8" s="6">
        <v>210302.73</v>
      </c>
      <c r="E8" s="7">
        <v>130305.13</v>
      </c>
    </row>
    <row r="9" spans="1:5" x14ac:dyDescent="0.2">
      <c r="A9" s="5"/>
      <c r="B9" s="14" t="s">
        <v>6</v>
      </c>
      <c r="C9" s="6">
        <v>98982.2</v>
      </c>
      <c r="D9" s="6">
        <v>113000</v>
      </c>
      <c r="E9" s="7">
        <v>113000</v>
      </c>
    </row>
    <row r="10" spans="1:5" x14ac:dyDescent="0.2">
      <c r="A10" s="5"/>
      <c r="B10" s="14" t="s">
        <v>7</v>
      </c>
      <c r="C10" s="6">
        <v>0</v>
      </c>
      <c r="D10" s="6">
        <v>0</v>
      </c>
      <c r="E10" s="7">
        <v>0</v>
      </c>
    </row>
    <row r="11" spans="1:5" x14ac:dyDescent="0.2">
      <c r="A11" s="5"/>
      <c r="B11" s="14" t="s">
        <v>8</v>
      </c>
      <c r="C11" s="6">
        <v>86288989.209999993</v>
      </c>
      <c r="D11" s="6">
        <v>97737112.040000007</v>
      </c>
      <c r="E11" s="7">
        <v>97817109.640000001</v>
      </c>
    </row>
    <row r="12" spans="1:5" x14ac:dyDescent="0.2">
      <c r="A12" s="5"/>
      <c r="B12" s="14" t="s">
        <v>9</v>
      </c>
      <c r="C12" s="6">
        <v>0</v>
      </c>
      <c r="D12" s="6">
        <v>0</v>
      </c>
      <c r="E12" s="7">
        <v>0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86580730.689999998</v>
      </c>
      <c r="D14" s="9">
        <f t="shared" ref="D14:E14" si="1">SUM(D15:D23)</f>
        <v>89368737.75</v>
      </c>
      <c r="E14" s="10">
        <f t="shared" si="1"/>
        <v>86476202.969999999</v>
      </c>
    </row>
    <row r="15" spans="1:5" x14ac:dyDescent="0.2">
      <c r="A15" s="5"/>
      <c r="B15" s="14" t="s">
        <v>12</v>
      </c>
      <c r="C15" s="6">
        <v>20293950.219999999</v>
      </c>
      <c r="D15" s="6">
        <v>18135843.02</v>
      </c>
      <c r="E15" s="7">
        <v>18130843.02</v>
      </c>
    </row>
    <row r="16" spans="1:5" x14ac:dyDescent="0.2">
      <c r="A16" s="5"/>
      <c r="B16" s="14" t="s">
        <v>13</v>
      </c>
      <c r="C16" s="6">
        <v>7058980.75</v>
      </c>
      <c r="D16" s="6">
        <v>13049151.41</v>
      </c>
      <c r="E16" s="7">
        <v>12751929.289999999</v>
      </c>
    </row>
    <row r="17" spans="1:5" x14ac:dyDescent="0.2">
      <c r="A17" s="5"/>
      <c r="B17" s="14" t="s">
        <v>14</v>
      </c>
      <c r="C17" s="6">
        <v>8324889.9699999997</v>
      </c>
      <c r="D17" s="6">
        <v>11953838.4</v>
      </c>
      <c r="E17" s="7">
        <v>11806480.4</v>
      </c>
    </row>
    <row r="18" spans="1:5" x14ac:dyDescent="0.2">
      <c r="A18" s="5"/>
      <c r="B18" s="14" t="s">
        <v>9</v>
      </c>
      <c r="C18" s="6">
        <v>8559491.7699999996</v>
      </c>
      <c r="D18" s="6">
        <v>19814189.850000001</v>
      </c>
      <c r="E18" s="7">
        <v>19723166.82</v>
      </c>
    </row>
    <row r="19" spans="1:5" x14ac:dyDescent="0.2">
      <c r="A19" s="5"/>
      <c r="B19" s="14" t="s">
        <v>15</v>
      </c>
      <c r="C19" s="6">
        <v>1092525.8799999999</v>
      </c>
      <c r="D19" s="6">
        <v>1963635.16</v>
      </c>
      <c r="E19" s="7">
        <v>1963635.16</v>
      </c>
    </row>
    <row r="20" spans="1:5" x14ac:dyDescent="0.2">
      <c r="A20" s="5"/>
      <c r="B20" s="14" t="s">
        <v>16</v>
      </c>
      <c r="C20" s="6">
        <v>41250892.100000001</v>
      </c>
      <c r="D20" s="6">
        <v>23827284.48</v>
      </c>
      <c r="E20" s="7">
        <v>21475352.850000001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624795.43000000005</v>
      </c>
      <c r="E22" s="7">
        <v>624795.43000000005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8776616.3000000119</v>
      </c>
      <c r="E24" s="13">
        <f>E3-E14</f>
        <v>11669151.079999998</v>
      </c>
    </row>
    <row r="27" spans="1:5" ht="22.5" x14ac:dyDescent="0.2">
      <c r="A27" s="32" t="s">
        <v>20</v>
      </c>
      <c r="B27" s="33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175751.16999999998</v>
      </c>
      <c r="E28" s="21">
        <f>SUM(E29:E35)</f>
        <v>532862.65</v>
      </c>
    </row>
    <row r="29" spans="1:5" x14ac:dyDescent="0.2">
      <c r="A29" s="5"/>
      <c r="B29" s="14" t="s">
        <v>26</v>
      </c>
      <c r="C29" s="22">
        <v>0</v>
      </c>
      <c r="D29" s="22">
        <v>-130764.41</v>
      </c>
      <c r="E29" s="23">
        <v>-210762.01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0</v>
      </c>
      <c r="E32" s="23">
        <v>0</v>
      </c>
    </row>
    <row r="33" spans="1:5" x14ac:dyDescent="0.2">
      <c r="A33" s="5"/>
      <c r="B33" s="14" t="s">
        <v>30</v>
      </c>
      <c r="C33" s="22">
        <v>0</v>
      </c>
      <c r="D33" s="22">
        <v>386513.18</v>
      </c>
      <c r="E33" s="23">
        <v>743624.66</v>
      </c>
    </row>
    <row r="34" spans="1:5" x14ac:dyDescent="0.2">
      <c r="A34" s="5"/>
      <c r="B34" s="14" t="s">
        <v>31</v>
      </c>
      <c r="C34" s="22">
        <v>0</v>
      </c>
      <c r="D34" s="22">
        <v>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-79997.600000000006</v>
      </c>
      <c r="E35" s="23">
        <v>0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8600865.129999999</v>
      </c>
      <c r="E36" s="25">
        <f>SUM(E37:E39)</f>
        <v>11136288.43</v>
      </c>
    </row>
    <row r="37" spans="1:5" x14ac:dyDescent="0.2">
      <c r="A37" s="5"/>
      <c r="B37" s="14" t="s">
        <v>30</v>
      </c>
      <c r="C37" s="22">
        <v>0</v>
      </c>
      <c r="D37" s="22">
        <v>5309280.5199999996</v>
      </c>
      <c r="E37" s="23">
        <v>6225599.5599999996</v>
      </c>
    </row>
    <row r="38" spans="1:5" x14ac:dyDescent="0.2">
      <c r="B38" s="1" t="s">
        <v>31</v>
      </c>
      <c r="C38" s="22">
        <v>0</v>
      </c>
      <c r="D38" s="22">
        <v>3291584.61</v>
      </c>
      <c r="E38" s="23">
        <v>4910688.87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8776616.2999999989</v>
      </c>
      <c r="E40" s="13">
        <f>E28+E36</f>
        <v>11669151.08</v>
      </c>
    </row>
    <row r="41" spans="1:5" x14ac:dyDescent="0.2">
      <c r="A41" s="1" t="s">
        <v>24</v>
      </c>
    </row>
    <row r="50" spans="1:5" ht="15" x14ac:dyDescent="0.25">
      <c r="A50" s="26"/>
      <c r="B50" s="27" t="s">
        <v>37</v>
      </c>
      <c r="C50" s="28"/>
      <c r="D50" s="34" t="s">
        <v>38</v>
      </c>
      <c r="E50" s="34"/>
    </row>
    <row r="51" spans="1:5" ht="15" x14ac:dyDescent="0.25">
      <c r="A51" s="26"/>
      <c r="B51" s="27" t="s">
        <v>39</v>
      </c>
      <c r="C51" s="28"/>
      <c r="D51" s="34" t="s">
        <v>40</v>
      </c>
      <c r="E51" s="34"/>
    </row>
  </sheetData>
  <mergeCells count="5">
    <mergeCell ref="A1:E1"/>
    <mergeCell ref="A2:B2"/>
    <mergeCell ref="A27:B27"/>
    <mergeCell ref="D50:E50"/>
    <mergeCell ref="D51:E51"/>
  </mergeCells>
  <pageMargins left="0.7" right="0.7" top="0.75" bottom="0.75" header="0.3" footer="0.3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2023-02-27T17:18:21Z</cp:lastPrinted>
  <dcterms:created xsi:type="dcterms:W3CDTF">2017-12-20T04:54:53Z</dcterms:created>
  <dcterms:modified xsi:type="dcterms:W3CDTF">2023-02-27T17:18:47Z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